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40078732-2D74-496E-81B9-90EF967636CA}" xr6:coauthVersionLast="36" xr6:coauthVersionMax="36" xr10:uidLastSave="{00000000-0000-0000-0000-000000000000}"/>
  <bookViews>
    <workbookView xWindow="0" yWindow="0" windowWidth="14925" windowHeight="9660" firstSheet="1" activeTab="4" xr2:uid="{00000000-000D-0000-FFFF-FFFF00000000}"/>
  </bookViews>
  <sheets>
    <sheet name="Innehåll" sheetId="2" r:id="rId1"/>
    <sheet name="Lärosätestabell" sheetId="38" r:id="rId2"/>
    <sheet name="Tabell 2" sheetId="53" r:id="rId3"/>
    <sheet name="Tabell 3" sheetId="5" r:id="rId4"/>
    <sheet name="Figur 1" sheetId="27" r:id="rId5"/>
    <sheet name="Figur 2" sheetId="7" r:id="rId6"/>
    <sheet name="Figur 3" sheetId="8" r:id="rId7"/>
    <sheet name="Figur 4" sheetId="20" r:id="rId8"/>
    <sheet name="Figur 5" sheetId="48" r:id="rId9"/>
    <sheet name="Figur 6" sheetId="49" r:id="rId10"/>
    <sheet name="Figur 7" sheetId="51" r:id="rId11"/>
    <sheet name="Tabell 4" sheetId="30" r:id="rId12"/>
    <sheet name="FIgur 8" sheetId="52" r:id="rId13"/>
    <sheet name="Figur 9" sheetId="13" r:id="rId14"/>
    <sheet name="Figur 10" sheetId="28" r:id="rId15"/>
    <sheet name="Figur 11" sheetId="14" r:id="rId16"/>
    <sheet name="Figur 12" sheetId="36" r:id="rId17"/>
    <sheet name="Figur 13" sheetId="47" r:id="rId18"/>
    <sheet name="Tabell 5" sheetId="45" r:id="rId19"/>
    <sheet name="Medianålder" sheetId="19" r:id="rId20"/>
    <sheet name="Könsfördelning" sheetId="21" r:id="rId21"/>
  </sheets>
  <definedNames>
    <definedName name="_xlnm._FilterDatabase" localSheetId="12" hidden="1">'FIgur 8'!#REF!</definedName>
    <definedName name="DHKIALL" localSheetId="12">#REF!</definedName>
    <definedName name="DHKIALL" localSheetId="2">#REF!</definedName>
    <definedName name="DHKIALL">#REF!</definedName>
    <definedName name="DIKIALL" localSheetId="12">#REF!</definedName>
    <definedName name="DIKIALL" localSheetId="2">#REF!</definedName>
    <definedName name="DIKIALL">#REF!</definedName>
    <definedName name="DIKIO" localSheetId="12">#REF!</definedName>
    <definedName name="DIKIO" localSheetId="2">#REF!</definedName>
    <definedName name="DIKIO">#REF!</definedName>
    <definedName name="GIIHRKIALL" localSheetId="12">#REF!</definedName>
    <definedName name="GIIHRKIALL" localSheetId="2">#REF!</definedName>
    <definedName name="GIIHRKIALL">#REF!</definedName>
    <definedName name="HLSUALL" localSheetId="12">#REF!</definedName>
    <definedName name="HLSUALL" localSheetId="2">#REF!</definedName>
    <definedName name="HLSUALL">#REF!</definedName>
    <definedName name="HLSUO" localSheetId="12">#REF!</definedName>
    <definedName name="HLSUO" localSheetId="2">#REF!</definedName>
    <definedName name="HLSUO">#REF!</definedName>
    <definedName name="HLSUPBL" localSheetId="12">#REF!</definedName>
    <definedName name="HLSUPBL" localSheetId="2">#REF!</definedName>
    <definedName name="HLSUPBL">#REF!</definedName>
    <definedName name="KFKIALL" localSheetId="12">#REF!</definedName>
    <definedName name="KFKIALL" localSheetId="2">#REF!</definedName>
    <definedName name="KFKIALL">#REF!</definedName>
    <definedName name="KFKIO" localSheetId="12">#REF!</definedName>
    <definedName name="KFKIO" localSheetId="2">#REF!</definedName>
    <definedName name="KFKIO">#REF!</definedName>
    <definedName name="KFUALL" localSheetId="12">#REF!</definedName>
    <definedName name="KFUALL" localSheetId="2">#REF!</definedName>
    <definedName name="KFUALL">#REF!</definedName>
    <definedName name="KHKIALL" localSheetId="12">#REF!</definedName>
    <definedName name="KHKIALL" localSheetId="2">#REF!</definedName>
    <definedName name="KHKIALL">#REF!</definedName>
    <definedName name="KHKIPBL" localSheetId="12">#REF!</definedName>
    <definedName name="KHKIPBL" localSheetId="2">#REF!</definedName>
    <definedName name="KHKIPBL">#REF!</definedName>
    <definedName name="KIVALL" localSheetId="12">#REF!</definedName>
    <definedName name="KIVALL" localSheetId="2">#REF!</definedName>
    <definedName name="KIVALL">#REF!</definedName>
    <definedName name="KIVPBL" localSheetId="12">#REF!</definedName>
    <definedName name="KIVPBL" localSheetId="2">#REF!</definedName>
    <definedName name="KIVPBL">#REF!</definedName>
    <definedName name="KOST" localSheetId="12">#REF!</definedName>
    <definedName name="KOST" localSheetId="2">#REF!</definedName>
    <definedName name="KOST">#REF!</definedName>
    <definedName name="KTHTYALL" localSheetId="12">#REF!</definedName>
    <definedName name="KTHTYALL" localSheetId="2">#REF!</definedName>
    <definedName name="KTHTYALL">#REF!</definedName>
    <definedName name="KTHTYPBL" localSheetId="12">#REF!</definedName>
    <definedName name="KTHTYPBL" localSheetId="2">#REF!</definedName>
    <definedName name="KTHTYPBL">#REF!</definedName>
    <definedName name="OHKIALL" localSheetId="12">#REF!</definedName>
    <definedName name="OHKIALL" localSheetId="2">#REF!</definedName>
    <definedName name="OHKIALL">#REF!</definedName>
    <definedName name="SMHKIALL" localSheetId="12">#REF!</definedName>
    <definedName name="SMHKIALL" localSheetId="2">#REF!</definedName>
    <definedName name="SMHKIALL">#REF!</definedName>
    <definedName name="SMHKIO" localSheetId="12">#REF!</definedName>
    <definedName name="SMHKIO" localSheetId="2">#REF!</definedName>
    <definedName name="SMHKIO">#REF!</definedName>
    <definedName name="SMHKIPBL" localSheetId="12">#REF!</definedName>
    <definedName name="SMHKIPBL" localSheetId="2">#REF!</definedName>
    <definedName name="SMHKIPBL">#REF!</definedName>
    <definedName name="SMHUALL" localSheetId="12">#REF!</definedName>
    <definedName name="SMHUALL" localSheetId="2">#REF!</definedName>
    <definedName name="SMHUALL">#REF!</definedName>
    <definedName name="SMHUO" localSheetId="12">#REF!</definedName>
    <definedName name="SMHUO" localSheetId="2">#REF!</definedName>
    <definedName name="SMHUO">#REF!</definedName>
    <definedName name="THKIALL" localSheetId="12">#REF!</definedName>
    <definedName name="THKIALL" localSheetId="2">#REF!</definedName>
    <definedName name="THKIALL">#REF!</definedName>
    <definedName name="USAESALL" localSheetId="12">#REF!</definedName>
    <definedName name="USAESALL" localSheetId="2">#REF!</definedName>
    <definedName name="USAESALL">#REF!</definedName>
    <definedName name="USAESPBL" localSheetId="12">#REF!</definedName>
    <definedName name="USAESPBL" localSheetId="2">#REF!</definedName>
    <definedName name="USAESPBL">#REF!</definedName>
    <definedName name="USKIALL" localSheetId="12">#REF!</definedName>
    <definedName name="USKIALL" localSheetId="2">#REF!</definedName>
    <definedName name="USKIALL">#REF!</definedName>
    <definedName name="USTYALL" localSheetId="12">#REF!</definedName>
    <definedName name="USTYALL" localSheetId="2">#REF!</definedName>
    <definedName name="USTYALL">#REF!</definedName>
    <definedName name="USUO" localSheetId="12">#REF!</definedName>
    <definedName name="USUO" localSheetId="2">#REF!</definedName>
    <definedName name="USUO">#REF!</definedName>
    <definedName name="_xlnm.Print_Area" localSheetId="2">'Tabell 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3" l="1"/>
  <c r="F14" i="13"/>
  <c r="F15" i="13"/>
  <c r="F16" i="13"/>
  <c r="F17" i="13"/>
  <c r="F18" i="13"/>
  <c r="F12" i="13"/>
  <c r="F5" i="13"/>
  <c r="F6" i="13"/>
  <c r="F7" i="13"/>
  <c r="F8" i="13"/>
  <c r="F9" i="13"/>
  <c r="F10" i="13"/>
  <c r="F4" i="13"/>
  <c r="K35" i="38" l="1"/>
  <c r="D34" i="38"/>
  <c r="E34" i="38"/>
  <c r="F34" i="38"/>
  <c r="G34" i="38"/>
  <c r="H34" i="38"/>
  <c r="I34" i="38"/>
  <c r="J34" i="38"/>
  <c r="K5" i="38"/>
  <c r="K6" i="38"/>
  <c r="K7" i="38"/>
  <c r="K8" i="38"/>
  <c r="K9" i="38"/>
  <c r="K10" i="38"/>
  <c r="K11" i="38"/>
  <c r="K12" i="38"/>
  <c r="K13" i="38"/>
  <c r="K14" i="38"/>
  <c r="K15" i="38"/>
  <c r="K16" i="38"/>
  <c r="K17" i="38"/>
  <c r="K18" i="38"/>
  <c r="K19" i="38"/>
  <c r="K20" i="38"/>
  <c r="K21" i="38"/>
  <c r="K22" i="38"/>
  <c r="K23" i="38"/>
  <c r="K24" i="38"/>
  <c r="K25" i="38"/>
  <c r="K26" i="38"/>
  <c r="K27" i="38"/>
  <c r="K28" i="38"/>
  <c r="K29" i="38"/>
  <c r="K30" i="38"/>
  <c r="K31" i="38"/>
  <c r="K4" i="38"/>
  <c r="K34" i="38" l="1"/>
  <c r="C35" i="5" l="1"/>
  <c r="D35" i="5"/>
  <c r="E35" i="5"/>
  <c r="B35" i="5"/>
</calcChain>
</file>

<file path=xl/sharedStrings.xml><?xml version="1.0" encoding="utf-8"?>
<sst xmlns="http://schemas.openxmlformats.org/spreadsheetml/2006/main" count="598" uniqueCount="173">
  <si>
    <t>Excelbilaga till UKÄ rapport Uppföljning av regeringens utökade satsning på sommarkurser</t>
  </si>
  <si>
    <t>För mer information om hur uppgifterna har tagits fram, se metodbilagan till rapporten.</t>
  </si>
  <si>
    <t>Innehåll per blad</t>
  </si>
  <si>
    <t>1. Lärosätestabell</t>
  </si>
  <si>
    <t>2–14. Tabell- och figurunderlag 
till rapporten</t>
  </si>
  <si>
    <t>Tabell 2.Lärosäten som ingår i den aktuella uppföljningen, samt från vilket år de haft i uppdrag att anordna fler sommarkurser</t>
  </si>
  <si>
    <t>Lärosäte</t>
  </si>
  <si>
    <t>Blekinge tekniska högskola</t>
  </si>
  <si>
    <t>41/59</t>
  </si>
  <si>
    <t>Chalmers tekniska högskola</t>
  </si>
  <si>
    <t>36/64</t>
  </si>
  <si>
    <t>Enskilda Högskolan Stockholm</t>
  </si>
  <si>
    <t>61/39</t>
  </si>
  <si>
    <t>71/29</t>
  </si>
  <si>
    <t>Gymnastik- och idrottshögskolan</t>
  </si>
  <si>
    <t>59/41</t>
  </si>
  <si>
    <t>Göteborgs universitet</t>
  </si>
  <si>
    <t>52/48</t>
  </si>
  <si>
    <t>55/45</t>
  </si>
  <si>
    <t>Högskolan Dalarna</t>
  </si>
  <si>
    <t>Högskolan i Borås</t>
  </si>
  <si>
    <t>Högskolan i Gävle</t>
  </si>
  <si>
    <t>69/31</t>
  </si>
  <si>
    <t>70/30</t>
  </si>
  <si>
    <t>Högskolan i Halmstad</t>
  </si>
  <si>
    <t>47/53</t>
  </si>
  <si>
    <t>56/44</t>
  </si>
  <si>
    <t>45/55</t>
  </si>
  <si>
    <t>48/52</t>
  </si>
  <si>
    <t>53/47</t>
  </si>
  <si>
    <t>66/34</t>
  </si>
  <si>
    <t>Högskolan i Skövde</t>
  </si>
  <si>
    <t>57/43</t>
  </si>
  <si>
    <t>50/50</t>
  </si>
  <si>
    <t>Högskolan Kristianstad</t>
  </si>
  <si>
    <t>65/35</t>
  </si>
  <si>
    <t>63/37</t>
  </si>
  <si>
    <t>62/38</t>
  </si>
  <si>
    <t>Högskolan Väst</t>
  </si>
  <si>
    <t>37/63</t>
  </si>
  <si>
    <t>42/58</t>
  </si>
  <si>
    <t>Karlstads universitet</t>
  </si>
  <si>
    <t>83/17</t>
  </si>
  <si>
    <t>Konstfack</t>
  </si>
  <si>
    <t>Linköpings universitet</t>
  </si>
  <si>
    <t>51/49</t>
  </si>
  <si>
    <t>Linnéuniversitetet</t>
  </si>
  <si>
    <t>60/40</t>
  </si>
  <si>
    <t>Luleå tekniska universitet</t>
  </si>
  <si>
    <t>Lunds universitet</t>
  </si>
  <si>
    <t>Malmö universitet</t>
  </si>
  <si>
    <t>72/28</t>
  </si>
  <si>
    <t>Mittuniversitetet</t>
  </si>
  <si>
    <t>Sophiahemmet Högskola</t>
  </si>
  <si>
    <t>Stiftelsen Högskolan i Jönköping</t>
  </si>
  <si>
    <t>Stockholms universitet</t>
  </si>
  <si>
    <t>58/42</t>
  </si>
  <si>
    <t>Sveriges lantbruksuniversitet</t>
  </si>
  <si>
    <t>Umeå universitet</t>
  </si>
  <si>
    <t>Uppsala universitet</t>
  </si>
  <si>
    <t>Örebro universitet</t>
  </si>
  <si>
    <t>Totalt</t>
  </si>
  <si>
    <t>Tabell 2. Lärosäten som ingår i den aktuella uppföljningen, samt från vilket år de haft i uppdrag att anordna fler sommarkurser</t>
  </si>
  <si>
    <t>Från 2018</t>
  </si>
  <si>
    <t>Från 2020</t>
  </si>
  <si>
    <t>Pandemisatsning 2020</t>
  </si>
  <si>
    <t>Tillfällig utbyggnad 2021</t>
  </si>
  <si>
    <t>Akademi för Ledarskap och Teologi (Örebro Teologiska Högskola)*</t>
  </si>
  <si>
    <t>X</t>
  </si>
  <si>
    <t xml:space="preserve">Chalmers tekniska högskola </t>
  </si>
  <si>
    <t xml:space="preserve">Enskilda Högskolan Stockholm </t>
  </si>
  <si>
    <t xml:space="preserve">Högskolan i Borås </t>
  </si>
  <si>
    <t xml:space="preserve">Högskolan i Skövde </t>
  </si>
  <si>
    <t xml:space="preserve">Högskolan Väst </t>
  </si>
  <si>
    <t xml:space="preserve">Konstfack </t>
  </si>
  <si>
    <t>Kungl. Konsthögskolan</t>
  </si>
  <si>
    <t xml:space="preserve">Luleå tekniska universitet </t>
  </si>
  <si>
    <t xml:space="preserve">Sophiahemmet Högskola </t>
  </si>
  <si>
    <t xml:space="preserve">Stiftelsen Högskolan i Jönköping </t>
  </si>
  <si>
    <t xml:space="preserve">Sveriges lantbruksuniversitet </t>
  </si>
  <si>
    <t xml:space="preserve">Örebro universitet </t>
  </si>
  <si>
    <t>Totalt antal lärosäten</t>
  </si>
  <si>
    <t>*) Det saknas detaljerade uppgifter för Akademi för Ledarskap och Teologi (Örebro Teologiska Högskola) i universitets- och högskoleregistret, de kan därför inte följas upp med denna metod. I vårändringsbudgeten för 2021 gavs Akademi för Ledarskap och Teologi medel att anordna 24 platser på sommarkurser under 2021.</t>
  </si>
  <si>
    <t>Uppgifter saknas för Akademi för Ledarskap och Teologi /Örebro teologiska högskola</t>
  </si>
  <si>
    <t>2019</t>
  </si>
  <si>
    <t>2020</t>
  </si>
  <si>
    <t>2021</t>
  </si>
  <si>
    <t>Akademi för Ledarskap och Teologi - Örebro Teologiska Högskola</t>
  </si>
  <si>
    <t>-</t>
  </si>
  <si>
    <t>Mälardalens universitet</t>
  </si>
  <si>
    <t>Totalsumma</t>
  </si>
  <si>
    <t xml:space="preserve">Samtliga sommarstudenter </t>
  </si>
  <si>
    <t>2016</t>
  </si>
  <si>
    <t>2017</t>
  </si>
  <si>
    <t>2018</t>
  </si>
  <si>
    <t>Kvinnor</t>
  </si>
  <si>
    <t>Män</t>
  </si>
  <si>
    <t>Kurser (höger y-axel)</t>
  </si>
  <si>
    <t>Idrott/idrottsvetenskap</t>
  </si>
  <si>
    <t>Pedagogik</t>
  </si>
  <si>
    <t>Svenska som andraspråk</t>
  </si>
  <si>
    <t>Utbildningsvetenskap praktisk-estetiska ämnen</t>
  </si>
  <si>
    <t>Utbildningsvetenskap teoretiska ämnen</t>
  </si>
  <si>
    <t>Utbildningsvetenskap/didaktik allmänt</t>
  </si>
  <si>
    <t>Utbildningsvetenskap</t>
  </si>
  <si>
    <t>22-24</t>
  </si>
  <si>
    <t>25-29</t>
  </si>
  <si>
    <t>30-34</t>
  </si>
  <si>
    <t>35-</t>
  </si>
  <si>
    <t>Samtliga lärosäten</t>
  </si>
  <si>
    <t>Förändring 2021–2022 (%)</t>
  </si>
  <si>
    <t>Kvinnor/män 2022 (%)</t>
  </si>
  <si>
    <t>2022</t>
  </si>
  <si>
    <t>Figur 3. Antal sommarkursstudenter på de 29 berörda lärosäten som tidigare huvudsakligen studerat på lärarutbildning, fördelat på kvinnor och män, 2019–2022. Uppgifter framtagna med datummodellen.</t>
  </si>
  <si>
    <t>Uppföljning 2022</t>
  </si>
  <si>
    <t>32/68</t>
  </si>
  <si>
    <t>61/43</t>
  </si>
  <si>
    <t>Radetiketter</t>
  </si>
  <si>
    <t>2013</t>
  </si>
  <si>
    <t>2014</t>
  </si>
  <si>
    <t>2015</t>
  </si>
  <si>
    <t>Totalt antal studenter (ej i figur)</t>
  </si>
  <si>
    <t>29 LÄROSÄTEN</t>
  </si>
  <si>
    <t>Andel studenter med examen tio eller äldre (%)</t>
  </si>
  <si>
    <t>Kvinnor (%)</t>
  </si>
  <si>
    <t>Män (%)</t>
  </si>
  <si>
    <t>Lärosäten som omfattats av regeringens utökade satsning på sommarkurser</t>
  </si>
  <si>
    <t>Lärosäten som inte omfattats av regeringens utökade satsning på sommarkurser</t>
  </si>
  <si>
    <t>Samtliga studenter</t>
  </si>
  <si>
    <t>Medianålder</t>
  </si>
  <si>
    <t>46/54</t>
  </si>
  <si>
    <t>Studenter med lärarexamen</t>
  </si>
  <si>
    <t>Kurser relevanta för lärarexamen</t>
  </si>
  <si>
    <t>Studenter som huvudsakligen studerat på lärarutbildning</t>
  </si>
  <si>
    <t>Med examen  (%)</t>
  </si>
  <si>
    <t>Utan examen  (%)</t>
  </si>
  <si>
    <t>Andel studenter på avancerad nivå</t>
  </si>
  <si>
    <t>Antal studenter</t>
  </si>
  <si>
    <t>Andel studenter</t>
  </si>
  <si>
    <t>Har lärarexamen</t>
  </si>
  <si>
    <t>Arbetat som lärare</t>
  </si>
  <si>
    <t>Har annan examen</t>
  </si>
  <si>
    <t>Saknar examen</t>
  </si>
  <si>
    <t>Totalt har examen</t>
  </si>
  <si>
    <t>Övriga utan examen</t>
  </si>
  <si>
    <t>Saknar examen, huvudsakligen studerat på lärarutbildning</t>
  </si>
  <si>
    <t>2022 avrundat</t>
  </si>
  <si>
    <t>Saknar examen men har  huvudsakligen har studerat på lärarutbildning</t>
  </si>
  <si>
    <t>Lärosäten som ingått i regeringens satsning</t>
  </si>
  <si>
    <t>Har examen</t>
  </si>
  <si>
    <t>Tabell 3. Antal studenter på sommarkurser per lärosäte 2019 – 2022, andelen kvinnor och män i procent 2022. Uppgifter framtagna med datummodellen.</t>
  </si>
  <si>
    <t>Figur 2. Antal lärarstudenter som läste sommarkurser på de 29 berörda lärosätena, fördelat på kvinnor och män, 2019–2022. Uppgifter framtagna med datummodellen.</t>
  </si>
  <si>
    <t>Figur 4. Antal studenter på sommarkurser med en lärarexamen sedan tidigare, på berörda lärosäten fördelat på kvinnor och män, 2019–2022. Uppgifter framtagna med datummodellen.</t>
  </si>
  <si>
    <t>Antal registrerade studenter på sommarkurser per lärosäte, och andelen kvinnor och män i procent, 2013–2022. Uppgifter framtagna med sökandemodellen.</t>
  </si>
  <si>
    <t>Figur 6. Antal studenter på sommarkurser på berörda lärosäten som varit verksamma som lärare, efter examen och studieinriktning, 2019–2022. Uppgifter framtagna med datummodellen.</t>
  </si>
  <si>
    <t>Figur 7. Antal registrerade studenter på KPU på berörda lärosäten sommaren 2019–2022, fördelat på kvinnor och män. Uppgifter framtagna med datummodellen.</t>
  </si>
  <si>
    <t>Tabell 4. Antal genomförda sommarkurser på berörda lärosäten per ämnesgrupp, inom ett urval av ämnesgrupper som är relevanta för satsningen. De tre ämnesgrupperna inom ämnet utbildningsvetenskap redovisas var för sig. Uppgifter framtagna med datummodellen.</t>
  </si>
  <si>
    <t xml:space="preserve">Antal genomförda sommarkurser </t>
  </si>
  <si>
    <t>Figur 8. Antal studenter på sommarkurser inom ämnesgrupperna utbildningsvetenskap, svenska som andraspråk, pedagogik och idrottsvetenskap, fördelat på kvinnor och män, 2019–2022. Uppgifter framtagna med datummodellen.</t>
  </si>
  <si>
    <t>Figur 9. Antal studenter på sommarkurser på berörda lärosäten, fördelat på om de hade avlagt examen innan registrering på sommarkurser samma år, samt på kvinnor och män, 2016–2022. Uppgifter framtagna med sökandemodellen.</t>
  </si>
  <si>
    <t>Figur 10. Andel (%) studenter som avlagt examen för tio år sedan eller tidigare. Uppgifter framtagna med sökandemodellen.</t>
  </si>
  <si>
    <t>Figur 11. Åldersfördelningen bland studenter på sommarkurser på de lärosäten som berördes av satsningen, 2016–2022. Uppgifter framtagna med sökandemodellen.</t>
  </si>
  <si>
    <t xml:space="preserve">Studenter i åldersgruppen 35 år eller äldre </t>
  </si>
  <si>
    <t>Avancerad nivå (%)</t>
  </si>
  <si>
    <t>Grundnivå (%)</t>
  </si>
  <si>
    <t>Figur 12. Avancerad nivå bland studenter i åldersgruppen 35 år eller äldre, 2016–2022. Uppgifter framtagna med sökandemodellen</t>
  </si>
  <si>
    <t>Antal registrerade studenter på sommarkurser per lärosäte, och andelen kvinnor och män i procent, 2016–2022. Uppgifter framtagna med sökandemodellen.</t>
  </si>
  <si>
    <t>Figur 1. Antal registrerade studenter på sommarkurser på berörda lärosäten, fördelat på kvinnor och män, och antal genomförda sommarkurser, 2016–2022. Uppgifter framtagna med sökandemodellen.</t>
  </si>
  <si>
    <t>Figur 5. Antal och andel studenter på sommarkurser på berörda lärosäten som varit verksamma som lärare under året, 2019–2022. Uppgifter framtagna med datummodellen.</t>
  </si>
  <si>
    <t>Tabell 4. Antal genomförda sommarkurser på de 29 berörda lärosäten per ämnesgrupp, 2019–2022. Inom ett urval av ämnesgrupper som är relevanta för satsningen. Uppgifter framtagna med datummodellen.</t>
  </si>
  <si>
    <r>
      <t>Figur 13. Andel studenter med respektive utan examen som läser sommarkurser på avancerad nivå, 2016–2022. Uppgifter framtagna med sökandemodellen</t>
    </r>
    <r>
      <rPr>
        <sz val="8"/>
        <rFont val="Times New Roman"/>
        <family val="1"/>
      </rPr>
      <t> </t>
    </r>
  </si>
  <si>
    <t>Figur 13. Andel studenter med respektive utan examen som läser sommarkurser på avancerad nivå, 2016–2022. Uppgifter framtagna med sökandemodellen </t>
  </si>
  <si>
    <t>Tabell 5. Andel (%) studenter som klarade av samtliga högskolepoäng på sina registrerade sommarkurser på lärosäten som ingått i regeringens satsning på sommarkurser, samt på samtliga lärosäten, 2016–2022. Uppgifter framtagna med sökandemodellen.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</si>
</sst>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i/>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9"/>
      <color rgb="FFFFFFFF"/>
      <name val="Arial"/>
      <family val="2"/>
    </font>
    <font>
      <sz val="8"/>
      <color rgb="FF000000"/>
      <name val="Arial"/>
      <family val="2"/>
    </font>
    <font>
      <b/>
      <sz val="9"/>
      <color rgb="FF000000"/>
      <name val="Arial"/>
      <family val="2"/>
    </font>
    <font>
      <sz val="11"/>
      <color rgb="FF000000"/>
      <name val="Calibri"/>
      <family val="2"/>
    </font>
    <font>
      <b/>
      <i/>
      <sz val="11"/>
      <color theme="1"/>
      <name val="Calibri"/>
      <family val="2"/>
      <scheme val="minor"/>
    </font>
    <font>
      <b/>
      <sz val="11"/>
      <color rgb="FFFFFFFF"/>
      <name val="Times New Roman"/>
      <family val="1"/>
    </font>
    <font>
      <sz val="11"/>
      <color theme="1"/>
      <name val="Times New Roman"/>
      <family val="1"/>
    </font>
    <font>
      <i/>
      <sz val="11"/>
      <color theme="1"/>
      <name val="Times New Roman"/>
      <family val="1"/>
    </font>
    <font>
      <sz val="8"/>
      <name val="Times New Roman"/>
      <family val="1"/>
    </font>
    <font>
      <sz val="8"/>
      <color theme="1"/>
      <name val="Times New Roman"/>
      <family val="1"/>
    </font>
    <font>
      <sz val="9"/>
      <color rgb="FF000000"/>
      <name val="Arial"/>
      <family val="2"/>
    </font>
    <font>
      <sz val="10"/>
      <name val="Arial"/>
    </font>
  </fonts>
  <fills count="6">
    <fill>
      <patternFill patternType="none"/>
    </fill>
    <fill>
      <patternFill patternType="gray125"/>
    </fill>
    <fill>
      <patternFill patternType="solid">
        <fgColor theme="0"/>
        <bgColor indexed="64"/>
      </patternFill>
    </fill>
    <fill>
      <patternFill patternType="solid">
        <fgColor rgb="FF772583"/>
        <bgColor indexed="64"/>
      </patternFill>
    </fill>
    <fill>
      <patternFill patternType="solid">
        <fgColor rgb="FFF1E9F2"/>
        <bgColor indexed="64"/>
      </patternFill>
    </fill>
    <fill>
      <patternFill patternType="solid">
        <fgColor theme="4" tint="0.79998168889431442"/>
        <bgColor theme="4" tint="0.79998168889431442"/>
      </patternFill>
    </fill>
  </fills>
  <borders count="17">
    <border>
      <left/>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3" fillId="0" borderId="0"/>
    <xf numFmtId="0" fontId="9" fillId="0" borderId="0"/>
    <xf numFmtId="9" fontId="3" fillId="0" borderId="0" applyFont="0" applyFill="0" applyBorder="0" applyAlignment="0" applyProtection="0"/>
    <xf numFmtId="0" fontId="21" fillId="0" borderId="0"/>
  </cellStyleXfs>
  <cellXfs count="134">
    <xf numFmtId="0" fontId="0" fillId="0" borderId="0" xfId="0"/>
    <xf numFmtId="0" fontId="4" fillId="2" borderId="0" xfId="1" applyFont="1" applyFill="1"/>
    <xf numFmtId="0" fontId="5" fillId="2" borderId="0" xfId="1" applyFont="1" applyFill="1"/>
    <xf numFmtId="0" fontId="5" fillId="2" borderId="0" xfId="1" applyFont="1" applyFill="1" applyBorder="1"/>
    <xf numFmtId="0" fontId="5" fillId="2" borderId="0" xfId="1" applyFont="1" applyFill="1" applyBorder="1" applyAlignment="1"/>
    <xf numFmtId="0" fontId="6" fillId="2" borderId="0" xfId="1" applyFont="1" applyFill="1" applyBorder="1" applyAlignment="1"/>
    <xf numFmtId="0" fontId="6" fillId="2" borderId="1" xfId="1" applyFont="1" applyFill="1" applyBorder="1" applyAlignment="1"/>
    <xf numFmtId="0" fontId="5" fillId="2" borderId="1" xfId="1" applyFont="1" applyFill="1" applyBorder="1"/>
    <xf numFmtId="0" fontId="6" fillId="2" borderId="2" xfId="1" applyFont="1" applyFill="1" applyBorder="1"/>
    <xf numFmtId="0" fontId="6" fillId="2" borderId="0" xfId="1" applyFont="1" applyFill="1" applyBorder="1"/>
    <xf numFmtId="0" fontId="5" fillId="2" borderId="0" xfId="1" applyFont="1" applyFill="1" applyBorder="1" applyAlignment="1">
      <alignment horizontal="left" vertical="top"/>
    </xf>
    <xf numFmtId="0" fontId="7" fillId="2" borderId="0" xfId="1" applyFont="1" applyFill="1" applyBorder="1" applyAlignment="1">
      <alignment vertical="top"/>
    </xf>
    <xf numFmtId="0" fontId="8" fillId="2" borderId="0" xfId="1" applyFont="1" applyFill="1" applyBorder="1"/>
    <xf numFmtId="0" fontId="3" fillId="0" borderId="0" xfId="1"/>
    <xf numFmtId="0" fontId="3" fillId="0" borderId="0" xfId="1" applyFill="1"/>
    <xf numFmtId="0" fontId="7" fillId="0" borderId="0" xfId="1" applyFont="1" applyFill="1"/>
    <xf numFmtId="0" fontId="7" fillId="0" borderId="2" xfId="1" applyFont="1" applyFill="1" applyBorder="1" applyAlignment="1">
      <alignment horizontal="center"/>
    </xf>
    <xf numFmtId="3" fontId="3" fillId="0" borderId="0" xfId="1" applyNumberFormat="1"/>
    <xf numFmtId="9" fontId="3" fillId="0" borderId="0" xfId="1" applyNumberFormat="1"/>
    <xf numFmtId="0" fontId="9" fillId="0" borderId="0" xfId="2"/>
    <xf numFmtId="0" fontId="10" fillId="3" borderId="0" xfId="2" applyFont="1" applyFill="1" applyAlignment="1">
      <alignment horizontal="left" vertical="center" wrapText="1"/>
    </xf>
    <xf numFmtId="0" fontId="10" fillId="3" borderId="0" xfId="2" applyFont="1" applyFill="1" applyAlignment="1">
      <alignment horizontal="center" vertical="center" wrapText="1"/>
    </xf>
    <xf numFmtId="0" fontId="11" fillId="4" borderId="0" xfId="2" applyFont="1" applyFill="1" applyAlignment="1">
      <alignment vertical="center"/>
    </xf>
    <xf numFmtId="0" fontId="11" fillId="4" borderId="0" xfId="2" applyFont="1" applyFill="1" applyAlignment="1">
      <alignment horizontal="center" vertical="center"/>
    </xf>
    <xf numFmtId="0" fontId="11" fillId="0" borderId="0" xfId="2" applyFont="1" applyFill="1" applyAlignment="1">
      <alignment vertical="center"/>
    </xf>
    <xf numFmtId="0" fontId="11" fillId="0" borderId="0" xfId="2" applyFont="1" applyFill="1" applyAlignment="1">
      <alignment horizontal="center" vertical="center"/>
    </xf>
    <xf numFmtId="0" fontId="3" fillId="0" borderId="0" xfId="1" applyFont="1" applyFill="1"/>
    <xf numFmtId="0" fontId="11" fillId="0" borderId="0" xfId="2" applyFont="1" applyFill="1" applyAlignment="1">
      <alignment vertical="center" wrapText="1"/>
    </xf>
    <xf numFmtId="0" fontId="11" fillId="0" borderId="0" xfId="2" applyFont="1" applyFill="1" applyAlignment="1">
      <alignment horizontal="center" vertical="center" wrapText="1"/>
    </xf>
    <xf numFmtId="3" fontId="11" fillId="4" borderId="0" xfId="2" applyNumberFormat="1" applyFont="1" applyFill="1" applyAlignment="1">
      <alignment horizontal="center" vertical="center"/>
    </xf>
    <xf numFmtId="3" fontId="11" fillId="0" borderId="0" xfId="2" applyNumberFormat="1" applyFont="1" applyFill="1" applyAlignment="1">
      <alignment horizontal="center" vertical="center"/>
    </xf>
    <xf numFmtId="3" fontId="10" fillId="3" borderId="0" xfId="2" applyNumberFormat="1" applyFont="1" applyFill="1" applyAlignment="1">
      <alignment horizontal="center" vertical="center" wrapText="1"/>
    </xf>
    <xf numFmtId="1" fontId="10" fillId="3" borderId="0" xfId="2" applyNumberFormat="1" applyFont="1" applyFill="1" applyAlignment="1">
      <alignment horizontal="center" vertical="center" wrapText="1"/>
    </xf>
    <xf numFmtId="0" fontId="3" fillId="0" borderId="0" xfId="1" applyFont="1"/>
    <xf numFmtId="0" fontId="12" fillId="0" borderId="0" xfId="1" applyFont="1" applyAlignment="1">
      <alignment vertical="center"/>
    </xf>
    <xf numFmtId="0" fontId="3" fillId="0" borderId="0" xfId="1" applyAlignment="1">
      <alignment horizontal="left"/>
    </xf>
    <xf numFmtId="164" fontId="3" fillId="0" borderId="0" xfId="1" applyNumberFormat="1"/>
    <xf numFmtId="0" fontId="9" fillId="0" borderId="0" xfId="2" applyNumberFormat="1"/>
    <xf numFmtId="0" fontId="1" fillId="0" borderId="0" xfId="1" applyFont="1"/>
    <xf numFmtId="0" fontId="3" fillId="0" borderId="0" xfId="1" applyFont="1" applyBorder="1"/>
    <xf numFmtId="0" fontId="3" fillId="0" borderId="0" xfId="1" applyBorder="1"/>
    <xf numFmtId="0" fontId="13" fillId="0" borderId="0" xfId="2" applyFont="1" applyBorder="1"/>
    <xf numFmtId="9" fontId="3" fillId="0" borderId="0" xfId="1" applyNumberFormat="1" applyBorder="1"/>
    <xf numFmtId="0" fontId="14" fillId="0" borderId="0" xfId="2" applyFont="1"/>
    <xf numFmtId="0" fontId="2" fillId="0" borderId="0" xfId="1" applyFont="1"/>
    <xf numFmtId="3" fontId="3" fillId="0" borderId="0" xfId="1" applyNumberFormat="1" applyFont="1" applyFill="1"/>
    <xf numFmtId="0" fontId="2" fillId="0" borderId="0" xfId="1" applyFont="1" applyAlignment="1">
      <alignment horizontal="center"/>
    </xf>
    <xf numFmtId="0" fontId="2" fillId="0" borderId="0" xfId="1" applyFont="1" applyFill="1" applyAlignment="1">
      <alignment horizontal="center"/>
    </xf>
    <xf numFmtId="49" fontId="3" fillId="0" borderId="0" xfId="1" applyNumberFormat="1"/>
    <xf numFmtId="0" fontId="0" fillId="0" borderId="0" xfId="1" applyFont="1" applyFill="1"/>
    <xf numFmtId="1" fontId="3" fillId="0" borderId="0" xfId="1" applyNumberFormat="1"/>
    <xf numFmtId="0" fontId="14" fillId="0" borderId="0" xfId="0" applyFont="1"/>
    <xf numFmtId="0" fontId="2" fillId="0" borderId="0" xfId="0" applyFont="1"/>
    <xf numFmtId="0" fontId="0" fillId="0" borderId="9" xfId="0" applyBorder="1"/>
    <xf numFmtId="0" fontId="0" fillId="0" borderId="10" xfId="0" applyBorder="1"/>
    <xf numFmtId="9" fontId="0" fillId="0" borderId="0" xfId="3" applyFont="1"/>
    <xf numFmtId="0" fontId="0" fillId="0" borderId="0" xfId="0" applyAlignment="1">
      <alignment horizontal="left"/>
    </xf>
    <xf numFmtId="3" fontId="0" fillId="0" borderId="0" xfId="0" applyNumberFormat="1"/>
    <xf numFmtId="9" fontId="2" fillId="0" borderId="0" xfId="3" applyFont="1"/>
    <xf numFmtId="0" fontId="2" fillId="5" borderId="11" xfId="0" applyFont="1" applyFill="1" applyBorder="1"/>
    <xf numFmtId="1" fontId="0" fillId="0" borderId="0" xfId="0" applyNumberFormat="1"/>
    <xf numFmtId="9" fontId="0" fillId="0" borderId="0" xfId="0" applyNumberFormat="1"/>
    <xf numFmtId="0" fontId="0" fillId="0" borderId="4" xfId="0" applyBorder="1"/>
    <xf numFmtId="0" fontId="0" fillId="0" borderId="5" xfId="0" applyBorder="1"/>
    <xf numFmtId="0" fontId="0" fillId="0" borderId="7" xfId="0" applyBorder="1" applyAlignment="1">
      <alignment horizontal="left" indent="1"/>
    </xf>
    <xf numFmtId="1" fontId="0" fillId="0" borderId="0" xfId="0" applyNumberFormat="1" applyBorder="1"/>
    <xf numFmtId="1" fontId="0" fillId="0" borderId="8" xfId="0" applyNumberFormat="1" applyBorder="1"/>
    <xf numFmtId="0" fontId="0" fillId="0" borderId="6" xfId="0" applyBorder="1" applyAlignment="1">
      <alignment horizontal="left"/>
    </xf>
    <xf numFmtId="0" fontId="0" fillId="0" borderId="13" xfId="0" applyBorder="1"/>
    <xf numFmtId="0" fontId="0" fillId="0" borderId="14" xfId="0" applyBorder="1"/>
    <xf numFmtId="0" fontId="0" fillId="0" borderId="15" xfId="0" applyBorder="1"/>
    <xf numFmtId="0" fontId="0" fillId="0" borderId="3" xfId="0" applyBorder="1" applyAlignment="1">
      <alignment horizontal="left"/>
    </xf>
    <xf numFmtId="0" fontId="0" fillId="0" borderId="6" xfId="0" applyBorder="1" applyAlignment="1">
      <alignment horizontal="left" indent="1"/>
    </xf>
    <xf numFmtId="1" fontId="0" fillId="0" borderId="10" xfId="0" applyNumberFormat="1" applyBorder="1"/>
    <xf numFmtId="1" fontId="0" fillId="0" borderId="9" xfId="0" applyNumberFormat="1" applyBorder="1"/>
    <xf numFmtId="165" fontId="0" fillId="0" borderId="8" xfId="0" applyNumberFormat="1" applyBorder="1"/>
    <xf numFmtId="165" fontId="0" fillId="0" borderId="9" xfId="0" applyNumberFormat="1" applyBorder="1"/>
    <xf numFmtId="9" fontId="3" fillId="0" borderId="0" xfId="1" applyNumberFormat="1" applyAlignment="1">
      <alignment horizontal="center"/>
    </xf>
    <xf numFmtId="0" fontId="3" fillId="0" borderId="0" xfId="1" applyNumberFormat="1"/>
    <xf numFmtId="0" fontId="3" fillId="0" borderId="0" xfId="1" applyNumberFormat="1" applyFill="1"/>
    <xf numFmtId="0" fontId="0" fillId="0" borderId="12" xfId="0" applyBorder="1" applyAlignment="1">
      <alignment horizontal="left"/>
    </xf>
    <xf numFmtId="0" fontId="0" fillId="0" borderId="12" xfId="0" applyNumberFormat="1" applyBorder="1"/>
    <xf numFmtId="3" fontId="3" fillId="0" borderId="0" xfId="1" applyNumberFormat="1" applyAlignment="1">
      <alignment horizontal="left"/>
    </xf>
    <xf numFmtId="3" fontId="3" fillId="0" borderId="0" xfId="1" applyNumberFormat="1" applyFill="1"/>
    <xf numFmtId="0" fontId="2" fillId="5" borderId="0" xfId="0" applyFont="1" applyFill="1" applyBorder="1"/>
    <xf numFmtId="0" fontId="0" fillId="0" borderId="3" xfId="0" applyBorder="1"/>
    <xf numFmtId="0" fontId="0" fillId="0" borderId="16" xfId="0" applyBorder="1"/>
    <xf numFmtId="0" fontId="15" fillId="3" borderId="0" xfId="0" applyFont="1" applyFill="1" applyBorder="1" applyAlignment="1">
      <alignment horizontal="center" vertical="center" wrapText="1"/>
    </xf>
    <xf numFmtId="0" fontId="15" fillId="3" borderId="0" xfId="0" applyFont="1" applyFill="1" applyBorder="1" applyAlignment="1">
      <alignment horizontal="right" vertical="center" wrapText="1"/>
    </xf>
    <xf numFmtId="0" fontId="16" fillId="0" borderId="0" xfId="0" applyFont="1"/>
    <xf numFmtId="0" fontId="16" fillId="0" borderId="0" xfId="0" applyFont="1" applyBorder="1" applyAlignment="1">
      <alignment horizontal="left" vertical="center" wrapText="1"/>
    </xf>
    <xf numFmtId="3" fontId="16" fillId="0" borderId="0" xfId="1" applyNumberFormat="1" applyFont="1" applyBorder="1"/>
    <xf numFmtId="0" fontId="16" fillId="4" borderId="0" xfId="0" applyFont="1" applyFill="1" applyBorder="1" applyAlignment="1">
      <alignment horizontal="left" vertical="center" wrapText="1"/>
    </xf>
    <xf numFmtId="1" fontId="16" fillId="4" borderId="0" xfId="0" applyNumberFormat="1" applyFont="1" applyFill="1" applyBorder="1" applyAlignment="1">
      <alignment horizontal="right" vertical="center"/>
    </xf>
    <xf numFmtId="0" fontId="17" fillId="0" borderId="0" xfId="0" applyFont="1" applyBorder="1" applyAlignment="1">
      <alignment horizontal="left" vertical="center" wrapText="1" indent="2"/>
    </xf>
    <xf numFmtId="3" fontId="17" fillId="0" borderId="0" xfId="1" applyNumberFormat="1" applyFont="1" applyBorder="1"/>
    <xf numFmtId="0" fontId="17" fillId="4" borderId="0" xfId="0" applyFont="1" applyFill="1" applyBorder="1" applyAlignment="1">
      <alignment horizontal="left" vertical="center" wrapText="1" indent="2"/>
    </xf>
    <xf numFmtId="1" fontId="17" fillId="4" borderId="0" xfId="0" applyNumberFormat="1" applyFont="1" applyFill="1" applyBorder="1" applyAlignment="1">
      <alignment horizontal="right" vertical="center"/>
    </xf>
    <xf numFmtId="0" fontId="16" fillId="0" borderId="0" xfId="0" applyFont="1" applyAlignment="1">
      <alignment wrapText="1"/>
    </xf>
    <xf numFmtId="0" fontId="3" fillId="0" borderId="0" xfId="1" applyAlignment="1"/>
    <xf numFmtId="0" fontId="0" fillId="0" borderId="0" xfId="0" applyAlignment="1"/>
    <xf numFmtId="0" fontId="9" fillId="0" borderId="0" xfId="2" applyAlignment="1"/>
    <xf numFmtId="0" fontId="0" fillId="0" borderId="0" xfId="1" applyFont="1" applyFill="1" applyAlignment="1">
      <alignment horizontal="left"/>
    </xf>
    <xf numFmtId="9" fontId="3" fillId="0" borderId="0" xfId="1" applyNumberFormat="1" applyFont="1" applyFill="1"/>
    <xf numFmtId="0" fontId="2" fillId="0" borderId="11" xfId="0" applyFont="1" applyFill="1" applyBorder="1"/>
    <xf numFmtId="0" fontId="2" fillId="0" borderId="12" xfId="0" applyNumberFormat="1" applyFont="1" applyFill="1" applyBorder="1"/>
    <xf numFmtId="9" fontId="0" fillId="0" borderId="0" xfId="0" applyNumberFormat="1" applyFill="1"/>
    <xf numFmtId="0" fontId="0" fillId="0" borderId="0" xfId="0" applyFill="1" applyAlignment="1">
      <alignment horizontal="left"/>
    </xf>
    <xf numFmtId="0" fontId="0" fillId="0" borderId="0" xfId="0" applyFill="1"/>
    <xf numFmtId="0" fontId="12" fillId="0" borderId="0" xfId="0" applyFont="1" applyAlignment="1">
      <alignment vertical="center"/>
    </xf>
    <xf numFmtId="0" fontId="2" fillId="0" borderId="0" xfId="0" applyFont="1" applyFill="1"/>
    <xf numFmtId="0" fontId="0" fillId="0" borderId="0" xfId="0" applyFill="1" applyAlignment="1">
      <alignment horizontal="left" indent="1"/>
    </xf>
    <xf numFmtId="0" fontId="19" fillId="0" borderId="0" xfId="0" applyFont="1" applyAlignment="1">
      <alignment vertical="center"/>
    </xf>
    <xf numFmtId="0" fontId="0" fillId="0" borderId="0" xfId="1" applyFont="1" applyAlignment="1"/>
    <xf numFmtId="0" fontId="20" fillId="0" borderId="0" xfId="1" applyFont="1" applyAlignment="1">
      <alignment vertical="center"/>
    </xf>
    <xf numFmtId="0" fontId="5" fillId="0" borderId="0" xfId="1" applyFont="1" applyFill="1" applyBorder="1"/>
    <xf numFmtId="0" fontId="5" fillId="0" borderId="0" xfId="1" applyFont="1" applyFill="1"/>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7" fillId="0" borderId="0" xfId="1" applyFont="1" applyFill="1" applyBorder="1" applyAlignment="1">
      <alignment vertical="top"/>
    </xf>
    <xf numFmtId="0" fontId="21" fillId="0" borderId="0" xfId="4"/>
    <xf numFmtId="0" fontId="10" fillId="3" borderId="0" xfId="4" applyFont="1" applyFill="1" applyAlignment="1">
      <alignment horizontal="left" vertical="center" wrapText="1"/>
    </xf>
    <xf numFmtId="0" fontId="10" fillId="3" borderId="0" xfId="4" applyFont="1" applyFill="1" applyAlignment="1">
      <alignment horizontal="center" vertical="center" wrapText="1"/>
    </xf>
    <xf numFmtId="0" fontId="11" fillId="0" borderId="0" xfId="4" applyFont="1" applyAlignment="1">
      <alignment vertical="center" wrapText="1"/>
    </xf>
    <xf numFmtId="0" fontId="11" fillId="0" borderId="0" xfId="4" applyFont="1" applyAlignment="1">
      <alignment horizontal="center" vertical="center" wrapText="1"/>
    </xf>
    <xf numFmtId="0" fontId="11" fillId="4" borderId="0" xfId="4" applyFont="1" applyFill="1" applyAlignment="1">
      <alignment vertical="center"/>
    </xf>
    <xf numFmtId="0" fontId="11" fillId="4" borderId="0" xfId="4" applyFont="1" applyFill="1" applyAlignment="1">
      <alignment horizontal="center" vertical="center"/>
    </xf>
    <xf numFmtId="0" fontId="11" fillId="0" borderId="0" xfId="4" applyFont="1" applyFill="1" applyAlignment="1">
      <alignment vertical="center"/>
    </xf>
    <xf numFmtId="0" fontId="11" fillId="0" borderId="0" xfId="4" applyFont="1" applyFill="1" applyAlignment="1">
      <alignment horizontal="center" vertical="center"/>
    </xf>
    <xf numFmtId="0" fontId="21" fillId="0" borderId="0" xfId="4" applyFill="1"/>
    <xf numFmtId="0" fontId="9" fillId="0" borderId="0" xfId="4" applyFont="1" applyFill="1"/>
    <xf numFmtId="0" fontId="7" fillId="2" borderId="2" xfId="1" applyFont="1" applyFill="1" applyBorder="1" applyAlignment="1">
      <alignment horizontal="center" vertical="top" wrapText="1"/>
    </xf>
    <xf numFmtId="0" fontId="0" fillId="0" borderId="0" xfId="1" applyFont="1" applyAlignment="1"/>
    <xf numFmtId="0" fontId="0" fillId="0" borderId="0" xfId="0" applyAlignment="1"/>
  </cellXfs>
  <cellStyles count="5">
    <cellStyle name="Normal" xfId="0" builtinId="0"/>
    <cellStyle name="Normal 2" xfId="2" xr:uid="{FF3392B6-E119-42EB-8619-5D068726FE3E}"/>
    <cellStyle name="Normal 3" xfId="1" xr:uid="{4CFD94DD-99FD-4123-B569-0C56F0943CB8}"/>
    <cellStyle name="Normal 4" xfId="4" xr:uid="{9C0E311A-9E53-47B2-A6B6-DA54EDC498CF}"/>
    <cellStyle name="Procent" xfId="3" builtinId="5"/>
  </cellStyles>
  <dxfs count="9">
    <dxf>
      <font>
        <color rgb="FF006100"/>
      </font>
      <fill>
        <patternFill>
          <bgColor rgb="FFC6EFCE"/>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theme="9" tint="0.39994506668294322"/>
        </patternFill>
      </fill>
    </dxf>
    <dxf>
      <font>
        <color rgb="FF9C0006"/>
      </font>
      <fill>
        <patternFill>
          <bgColor rgb="FFFFC7CE"/>
        </patternFill>
      </fill>
    </dxf>
    <dxf>
      <font>
        <color rgb="FF9C0006"/>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1'!$A$5</c:f>
              <c:strCache>
                <c:ptCount val="1"/>
                <c:pt idx="0">
                  <c:v>Kvinnor</c:v>
                </c:pt>
              </c:strCache>
            </c:strRef>
          </c:tx>
          <c:spPr>
            <a:solidFill>
              <a:schemeClr val="accent1"/>
            </a:solidFill>
            <a:ln>
              <a:noFill/>
            </a:ln>
            <a:effectLst/>
          </c:spPr>
          <c:invertIfNegative val="0"/>
          <c:cat>
            <c:strRef>
              <c:f>'Figur 1'!$B$4:$H$4</c:f>
              <c:strCache>
                <c:ptCount val="7"/>
                <c:pt idx="0">
                  <c:v>2016</c:v>
                </c:pt>
                <c:pt idx="1">
                  <c:v>2017</c:v>
                </c:pt>
                <c:pt idx="2">
                  <c:v>2018</c:v>
                </c:pt>
                <c:pt idx="3">
                  <c:v>2019</c:v>
                </c:pt>
                <c:pt idx="4">
                  <c:v>2020</c:v>
                </c:pt>
                <c:pt idx="5">
                  <c:v>2021</c:v>
                </c:pt>
                <c:pt idx="6">
                  <c:v>2022</c:v>
                </c:pt>
              </c:strCache>
            </c:strRef>
          </c:cat>
          <c:val>
            <c:numRef>
              <c:f>'Figur 1'!$B$5:$H$5</c:f>
              <c:numCache>
                <c:formatCode>#,##0</c:formatCode>
                <c:ptCount val="7"/>
                <c:pt idx="0">
                  <c:v>7695</c:v>
                </c:pt>
                <c:pt idx="1">
                  <c:v>7060</c:v>
                </c:pt>
                <c:pt idx="2">
                  <c:v>8507</c:v>
                </c:pt>
                <c:pt idx="3">
                  <c:v>12125</c:v>
                </c:pt>
                <c:pt idx="4">
                  <c:v>24898</c:v>
                </c:pt>
                <c:pt idx="5" formatCode="General">
                  <c:v>21422</c:v>
                </c:pt>
                <c:pt idx="6" formatCode="General">
                  <c:v>19182</c:v>
                </c:pt>
              </c:numCache>
            </c:numRef>
          </c:val>
          <c:extLst>
            <c:ext xmlns:c16="http://schemas.microsoft.com/office/drawing/2014/chart" uri="{C3380CC4-5D6E-409C-BE32-E72D297353CC}">
              <c16:uniqueId val="{00000000-9963-4FC3-846C-00CE485C3126}"/>
            </c:ext>
          </c:extLst>
        </c:ser>
        <c:ser>
          <c:idx val="1"/>
          <c:order val="1"/>
          <c:tx>
            <c:strRef>
              <c:f>'Figur 1'!$A$6</c:f>
              <c:strCache>
                <c:ptCount val="1"/>
                <c:pt idx="0">
                  <c:v>Män</c:v>
                </c:pt>
              </c:strCache>
            </c:strRef>
          </c:tx>
          <c:spPr>
            <a:solidFill>
              <a:schemeClr val="accent2"/>
            </a:solidFill>
            <a:ln>
              <a:noFill/>
            </a:ln>
            <a:effectLst/>
          </c:spPr>
          <c:invertIfNegative val="0"/>
          <c:cat>
            <c:strRef>
              <c:f>'Figur 1'!$B$4:$H$4</c:f>
              <c:strCache>
                <c:ptCount val="7"/>
                <c:pt idx="0">
                  <c:v>2016</c:v>
                </c:pt>
                <c:pt idx="1">
                  <c:v>2017</c:v>
                </c:pt>
                <c:pt idx="2">
                  <c:v>2018</c:v>
                </c:pt>
                <c:pt idx="3">
                  <c:v>2019</c:v>
                </c:pt>
                <c:pt idx="4">
                  <c:v>2020</c:v>
                </c:pt>
                <c:pt idx="5">
                  <c:v>2021</c:v>
                </c:pt>
                <c:pt idx="6">
                  <c:v>2022</c:v>
                </c:pt>
              </c:strCache>
            </c:strRef>
          </c:cat>
          <c:val>
            <c:numRef>
              <c:f>'Figur 1'!$B$6:$H$6</c:f>
              <c:numCache>
                <c:formatCode>#,##0</c:formatCode>
                <c:ptCount val="7"/>
                <c:pt idx="0">
                  <c:v>6266</c:v>
                </c:pt>
                <c:pt idx="1">
                  <c:v>5728</c:v>
                </c:pt>
                <c:pt idx="2">
                  <c:v>5744</c:v>
                </c:pt>
                <c:pt idx="3">
                  <c:v>7795</c:v>
                </c:pt>
                <c:pt idx="4">
                  <c:v>15833</c:v>
                </c:pt>
                <c:pt idx="5" formatCode="General">
                  <c:v>13851</c:v>
                </c:pt>
                <c:pt idx="6" formatCode="General">
                  <c:v>12974</c:v>
                </c:pt>
              </c:numCache>
            </c:numRef>
          </c:val>
          <c:extLst>
            <c:ext xmlns:c16="http://schemas.microsoft.com/office/drawing/2014/chart" uri="{C3380CC4-5D6E-409C-BE32-E72D297353CC}">
              <c16:uniqueId val="{00000001-9963-4FC3-846C-00CE485C3126}"/>
            </c:ext>
          </c:extLst>
        </c:ser>
        <c:dLbls>
          <c:showLegendKey val="0"/>
          <c:showVal val="0"/>
          <c:showCatName val="0"/>
          <c:showSerName val="0"/>
          <c:showPercent val="0"/>
          <c:showBubbleSize val="0"/>
        </c:dLbls>
        <c:gapWidth val="219"/>
        <c:overlap val="100"/>
        <c:axId val="381617728"/>
        <c:axId val="381616480"/>
      </c:barChart>
      <c:lineChart>
        <c:grouping val="standard"/>
        <c:varyColors val="0"/>
        <c:ser>
          <c:idx val="2"/>
          <c:order val="2"/>
          <c:tx>
            <c:strRef>
              <c:f>'Figur 1'!$A$7</c:f>
              <c:strCache>
                <c:ptCount val="1"/>
                <c:pt idx="0">
                  <c:v>Kurser (höger y-axel)</c:v>
                </c:pt>
              </c:strCache>
            </c:strRef>
          </c:tx>
          <c:spPr>
            <a:ln w="28575" cap="rnd">
              <a:solidFill>
                <a:schemeClr val="accent3"/>
              </a:solidFill>
              <a:round/>
            </a:ln>
            <a:effectLst/>
          </c:spPr>
          <c:marker>
            <c:symbol val="none"/>
          </c:marker>
          <c:cat>
            <c:strRef>
              <c:f>'Figur 1'!$B$4:$H$4</c:f>
              <c:strCache>
                <c:ptCount val="7"/>
                <c:pt idx="0">
                  <c:v>2016</c:v>
                </c:pt>
                <c:pt idx="1">
                  <c:v>2017</c:v>
                </c:pt>
                <c:pt idx="2">
                  <c:v>2018</c:v>
                </c:pt>
                <c:pt idx="3">
                  <c:v>2019</c:v>
                </c:pt>
                <c:pt idx="4">
                  <c:v>2020</c:v>
                </c:pt>
                <c:pt idx="5">
                  <c:v>2021</c:v>
                </c:pt>
                <c:pt idx="6">
                  <c:v>2022</c:v>
                </c:pt>
              </c:strCache>
            </c:strRef>
          </c:cat>
          <c:val>
            <c:numRef>
              <c:f>'Figur 1'!$B$7:$H$7</c:f>
              <c:numCache>
                <c:formatCode>#,##0</c:formatCode>
                <c:ptCount val="7"/>
                <c:pt idx="0">
                  <c:v>369</c:v>
                </c:pt>
                <c:pt idx="1">
                  <c:v>353</c:v>
                </c:pt>
                <c:pt idx="2">
                  <c:v>398</c:v>
                </c:pt>
                <c:pt idx="3">
                  <c:v>478</c:v>
                </c:pt>
                <c:pt idx="4">
                  <c:v>717</c:v>
                </c:pt>
                <c:pt idx="5" formatCode="General">
                  <c:v>728</c:v>
                </c:pt>
                <c:pt idx="6" formatCode="General">
                  <c:v>676</c:v>
                </c:pt>
              </c:numCache>
            </c:numRef>
          </c:val>
          <c:smooth val="0"/>
          <c:extLst>
            <c:ext xmlns:c16="http://schemas.microsoft.com/office/drawing/2014/chart" uri="{C3380CC4-5D6E-409C-BE32-E72D297353CC}">
              <c16:uniqueId val="{00000002-9963-4FC3-846C-00CE485C3126}"/>
            </c:ext>
          </c:extLst>
        </c:ser>
        <c:dLbls>
          <c:showLegendKey val="0"/>
          <c:showVal val="0"/>
          <c:showCatName val="0"/>
          <c:showSerName val="0"/>
          <c:showPercent val="0"/>
          <c:showBubbleSize val="0"/>
        </c:dLbls>
        <c:marker val="1"/>
        <c:smooth val="0"/>
        <c:axId val="381616064"/>
        <c:axId val="381615648"/>
      </c:lineChart>
      <c:catAx>
        <c:axId val="38161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81616480"/>
        <c:crosses val="autoZero"/>
        <c:auto val="1"/>
        <c:lblAlgn val="ctr"/>
        <c:lblOffset val="100"/>
        <c:noMultiLvlLbl val="0"/>
      </c:catAx>
      <c:valAx>
        <c:axId val="38161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 studenter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81617728"/>
        <c:crosses val="autoZero"/>
        <c:crossBetween val="between"/>
      </c:valAx>
      <c:valAx>
        <c:axId val="38161564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 kurser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81616064"/>
        <c:crosses val="max"/>
        <c:crossBetween val="between"/>
      </c:valAx>
      <c:catAx>
        <c:axId val="381616064"/>
        <c:scaling>
          <c:orientation val="minMax"/>
        </c:scaling>
        <c:delete val="1"/>
        <c:axPos val="b"/>
        <c:numFmt formatCode="General" sourceLinked="1"/>
        <c:majorTickMark val="out"/>
        <c:minorTickMark val="none"/>
        <c:tickLblPos val="nextTo"/>
        <c:crossAx val="3816156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sv-SE" sz="1000"/>
              <a:t>Andel (%)</a:t>
            </a:r>
          </a:p>
        </c:rich>
      </c:tx>
      <c:layout>
        <c:manualLayout>
          <c:xMode val="edge"/>
          <c:yMode val="edge"/>
          <c:x val="3.4948964712744439E-3"/>
          <c:y val="1.3093287439241649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0071953127071253E-2"/>
          <c:y val="0.12435358336815712"/>
          <c:w val="0.90580704684641689"/>
          <c:h val="0.75036221325356867"/>
        </c:manualLayout>
      </c:layout>
      <c:barChart>
        <c:barDir val="col"/>
        <c:grouping val="clustered"/>
        <c:varyColors val="0"/>
        <c:ser>
          <c:idx val="0"/>
          <c:order val="0"/>
          <c:tx>
            <c:strRef>
              <c:f>'Figur 10'!$A$4</c:f>
              <c:strCache>
                <c:ptCount val="1"/>
                <c:pt idx="0">
                  <c:v>Andel studenter med examen tio eller äldre (%)</c:v>
                </c:pt>
              </c:strCache>
            </c:strRef>
          </c:tx>
          <c:spPr>
            <a:solidFill>
              <a:schemeClr val="accent1"/>
            </a:solidFill>
            <a:ln>
              <a:noFill/>
            </a:ln>
            <a:effectLst/>
          </c:spPr>
          <c:invertIfNegative val="0"/>
          <c:cat>
            <c:strRef>
              <c:f>'Figur 10'!$C$3:$K$3</c:f>
              <c:strCache>
                <c:ptCount val="9"/>
                <c:pt idx="0">
                  <c:v>2014</c:v>
                </c:pt>
                <c:pt idx="1">
                  <c:v>2015</c:v>
                </c:pt>
                <c:pt idx="2">
                  <c:v>2016</c:v>
                </c:pt>
                <c:pt idx="3">
                  <c:v>2017</c:v>
                </c:pt>
                <c:pt idx="4">
                  <c:v>2018</c:v>
                </c:pt>
                <c:pt idx="5">
                  <c:v>2019</c:v>
                </c:pt>
                <c:pt idx="6">
                  <c:v>2020</c:v>
                </c:pt>
                <c:pt idx="7">
                  <c:v>2021</c:v>
                </c:pt>
                <c:pt idx="8">
                  <c:v>2022</c:v>
                </c:pt>
              </c:strCache>
            </c:strRef>
          </c:cat>
          <c:val>
            <c:numRef>
              <c:f>'Figur 10'!$C$4:$K$4</c:f>
              <c:numCache>
                <c:formatCode>0</c:formatCode>
                <c:ptCount val="9"/>
                <c:pt idx="0">
                  <c:v>0.19278209227957999</c:v>
                </c:pt>
                <c:pt idx="1">
                  <c:v>0.20345744680851099</c:v>
                </c:pt>
                <c:pt idx="2">
                  <c:v>0.22134698700275701</c:v>
                </c:pt>
                <c:pt idx="3">
                  <c:v>0.23910386965376801</c:v>
                </c:pt>
                <c:pt idx="4">
                  <c:v>0.24126882409484099</c:v>
                </c:pt>
                <c:pt idx="5">
                  <c:v>0.25876498529744402</c:v>
                </c:pt>
                <c:pt idx="6">
                  <c:v>0.26126425329347902</c:v>
                </c:pt>
                <c:pt idx="7">
                  <c:v>0.27816573556796997</c:v>
                </c:pt>
                <c:pt idx="8">
                  <c:v>0.28168264110756103</c:v>
                </c:pt>
              </c:numCache>
            </c:numRef>
          </c:val>
          <c:extLst>
            <c:ext xmlns:c16="http://schemas.microsoft.com/office/drawing/2014/chart" uri="{C3380CC4-5D6E-409C-BE32-E72D297353CC}">
              <c16:uniqueId val="{00000000-ADD9-48F6-959E-01B87452E8AB}"/>
            </c:ext>
          </c:extLst>
        </c:ser>
        <c:dLbls>
          <c:showLegendKey val="0"/>
          <c:showVal val="0"/>
          <c:showCatName val="0"/>
          <c:showSerName val="0"/>
          <c:showPercent val="0"/>
          <c:showBubbleSize val="0"/>
        </c:dLbls>
        <c:gapWidth val="219"/>
        <c:overlap val="-27"/>
        <c:axId val="1929773231"/>
        <c:axId val="1926486527"/>
      </c:barChart>
      <c:catAx>
        <c:axId val="192977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26486527"/>
        <c:crosses val="autoZero"/>
        <c:auto val="1"/>
        <c:lblAlgn val="ctr"/>
        <c:lblOffset val="100"/>
        <c:noMultiLvlLbl val="0"/>
      </c:catAx>
      <c:valAx>
        <c:axId val="1926486527"/>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29773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45716663935943E-2"/>
          <c:y val="3.8144761143348943E-2"/>
          <c:w val="0.89002621340131316"/>
          <c:h val="0.80208630272687254"/>
        </c:manualLayout>
      </c:layout>
      <c:barChart>
        <c:barDir val="col"/>
        <c:grouping val="percentStacked"/>
        <c:varyColors val="0"/>
        <c:ser>
          <c:idx val="0"/>
          <c:order val="0"/>
          <c:tx>
            <c:strRef>
              <c:f>'Figur 11'!$A$4</c:f>
              <c:strCache>
                <c:ptCount val="1"/>
                <c:pt idx="0">
                  <c:v>-21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 11'!$B$3:$H$3</c:f>
              <c:numCache>
                <c:formatCode>General</c:formatCode>
                <c:ptCount val="7"/>
                <c:pt idx="0">
                  <c:v>2016</c:v>
                </c:pt>
                <c:pt idx="1">
                  <c:v>2017</c:v>
                </c:pt>
                <c:pt idx="2">
                  <c:v>2018</c:v>
                </c:pt>
                <c:pt idx="3">
                  <c:v>2019</c:v>
                </c:pt>
                <c:pt idx="4">
                  <c:v>2020</c:v>
                </c:pt>
                <c:pt idx="5">
                  <c:v>2021</c:v>
                </c:pt>
                <c:pt idx="6">
                  <c:v>2022</c:v>
                </c:pt>
              </c:numCache>
            </c:numRef>
          </c:cat>
          <c:val>
            <c:numRef>
              <c:f>'Figur 11'!$B$4:$H$4</c:f>
              <c:numCache>
                <c:formatCode>0%</c:formatCode>
                <c:ptCount val="7"/>
                <c:pt idx="0">
                  <c:v>0.1048635484564143</c:v>
                </c:pt>
                <c:pt idx="1">
                  <c:v>0.10337816703159211</c:v>
                </c:pt>
                <c:pt idx="2">
                  <c:v>8.1046944074100069E-2</c:v>
                </c:pt>
                <c:pt idx="3">
                  <c:v>8.7550200803212852E-2</c:v>
                </c:pt>
                <c:pt idx="4">
                  <c:v>9.2190223662566601E-2</c:v>
                </c:pt>
                <c:pt idx="5">
                  <c:v>9.6277606100983751E-2</c:v>
                </c:pt>
                <c:pt idx="6">
                  <c:v>9.3886055479537253E-2</c:v>
                </c:pt>
              </c:numCache>
            </c:numRef>
          </c:val>
          <c:extLst>
            <c:ext xmlns:c16="http://schemas.microsoft.com/office/drawing/2014/chart" uri="{C3380CC4-5D6E-409C-BE32-E72D297353CC}">
              <c16:uniqueId val="{00000000-3185-4901-90F1-F0A5B4452947}"/>
            </c:ext>
          </c:extLst>
        </c:ser>
        <c:ser>
          <c:idx val="1"/>
          <c:order val="1"/>
          <c:tx>
            <c:strRef>
              <c:f>'Figur 11'!$A$5</c:f>
              <c:strCache>
                <c:ptCount val="1"/>
                <c:pt idx="0">
                  <c:v>22-24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 11'!$B$3:$H$3</c:f>
              <c:numCache>
                <c:formatCode>General</c:formatCode>
                <c:ptCount val="7"/>
                <c:pt idx="0">
                  <c:v>2016</c:v>
                </c:pt>
                <c:pt idx="1">
                  <c:v>2017</c:v>
                </c:pt>
                <c:pt idx="2">
                  <c:v>2018</c:v>
                </c:pt>
                <c:pt idx="3">
                  <c:v>2019</c:v>
                </c:pt>
                <c:pt idx="4">
                  <c:v>2020</c:v>
                </c:pt>
                <c:pt idx="5">
                  <c:v>2021</c:v>
                </c:pt>
                <c:pt idx="6">
                  <c:v>2022</c:v>
                </c:pt>
              </c:numCache>
            </c:numRef>
          </c:cat>
          <c:val>
            <c:numRef>
              <c:f>'Figur 11'!$B$5:$H$5</c:f>
              <c:numCache>
                <c:formatCode>0%</c:formatCode>
                <c:ptCount val="7"/>
                <c:pt idx="0">
                  <c:v>0.29166965117111954</c:v>
                </c:pt>
                <c:pt idx="1">
                  <c:v>0.27721301219893651</c:v>
                </c:pt>
                <c:pt idx="2">
                  <c:v>0.24994737211423759</c:v>
                </c:pt>
                <c:pt idx="3">
                  <c:v>0.24161646586345381</c:v>
                </c:pt>
                <c:pt idx="4">
                  <c:v>0.2666519358719403</c:v>
                </c:pt>
                <c:pt idx="5">
                  <c:v>0.26303404870580899</c:v>
                </c:pt>
                <c:pt idx="6">
                  <c:v>0.2754695857693743</c:v>
                </c:pt>
              </c:numCache>
            </c:numRef>
          </c:val>
          <c:extLst>
            <c:ext xmlns:c16="http://schemas.microsoft.com/office/drawing/2014/chart" uri="{C3380CC4-5D6E-409C-BE32-E72D297353CC}">
              <c16:uniqueId val="{00000001-3185-4901-90F1-F0A5B4452947}"/>
            </c:ext>
          </c:extLst>
        </c:ser>
        <c:ser>
          <c:idx val="2"/>
          <c:order val="2"/>
          <c:tx>
            <c:strRef>
              <c:f>'Figur 11'!$A$6</c:f>
              <c:strCache>
                <c:ptCount val="1"/>
                <c:pt idx="0">
                  <c:v>25-29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 11'!$B$3:$H$3</c:f>
              <c:numCache>
                <c:formatCode>General</c:formatCode>
                <c:ptCount val="7"/>
                <c:pt idx="0">
                  <c:v>2016</c:v>
                </c:pt>
                <c:pt idx="1">
                  <c:v>2017</c:v>
                </c:pt>
                <c:pt idx="2">
                  <c:v>2018</c:v>
                </c:pt>
                <c:pt idx="3">
                  <c:v>2019</c:v>
                </c:pt>
                <c:pt idx="4">
                  <c:v>2020</c:v>
                </c:pt>
                <c:pt idx="5">
                  <c:v>2021</c:v>
                </c:pt>
                <c:pt idx="6">
                  <c:v>2022</c:v>
                </c:pt>
              </c:numCache>
            </c:numRef>
          </c:cat>
          <c:val>
            <c:numRef>
              <c:f>'Figur 11'!$B$6:$H$6</c:f>
              <c:numCache>
                <c:formatCode>0%</c:formatCode>
                <c:ptCount val="7"/>
                <c:pt idx="0">
                  <c:v>0.31817205071269966</c:v>
                </c:pt>
                <c:pt idx="1">
                  <c:v>0.32155145448858302</c:v>
                </c:pt>
                <c:pt idx="2">
                  <c:v>0.32573152761209739</c:v>
                </c:pt>
                <c:pt idx="3">
                  <c:v>0.31561244979919678</c:v>
                </c:pt>
                <c:pt idx="4">
                  <c:v>0.30468193759053303</c:v>
                </c:pt>
                <c:pt idx="5">
                  <c:v>0.2818019448303235</c:v>
                </c:pt>
                <c:pt idx="6">
                  <c:v>0.27335489488742382</c:v>
                </c:pt>
              </c:numCache>
            </c:numRef>
          </c:val>
          <c:extLst>
            <c:ext xmlns:c16="http://schemas.microsoft.com/office/drawing/2014/chart" uri="{C3380CC4-5D6E-409C-BE32-E72D297353CC}">
              <c16:uniqueId val="{00000002-3185-4901-90F1-F0A5B4452947}"/>
            </c:ext>
          </c:extLst>
        </c:ser>
        <c:ser>
          <c:idx val="3"/>
          <c:order val="3"/>
          <c:tx>
            <c:strRef>
              <c:f>'Figur 11'!$A$7</c:f>
              <c:strCache>
                <c:ptCount val="1"/>
                <c:pt idx="0">
                  <c:v>30-34</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 11'!$B$3:$H$3</c:f>
              <c:numCache>
                <c:formatCode>General</c:formatCode>
                <c:ptCount val="7"/>
                <c:pt idx="0">
                  <c:v>2016</c:v>
                </c:pt>
                <c:pt idx="1">
                  <c:v>2017</c:v>
                </c:pt>
                <c:pt idx="2">
                  <c:v>2018</c:v>
                </c:pt>
                <c:pt idx="3">
                  <c:v>2019</c:v>
                </c:pt>
                <c:pt idx="4">
                  <c:v>2020</c:v>
                </c:pt>
                <c:pt idx="5">
                  <c:v>2021</c:v>
                </c:pt>
                <c:pt idx="6">
                  <c:v>2022</c:v>
                </c:pt>
              </c:numCache>
            </c:numRef>
          </c:cat>
          <c:val>
            <c:numRef>
              <c:f>'Figur 11'!$B$7:$H$7</c:f>
              <c:numCache>
                <c:formatCode>0%</c:formatCode>
                <c:ptCount val="7"/>
                <c:pt idx="0">
                  <c:v>0.1210515006088389</c:v>
                </c:pt>
                <c:pt idx="1">
                  <c:v>0.12097278698780106</c:v>
                </c:pt>
                <c:pt idx="2">
                  <c:v>0.13802540172619465</c:v>
                </c:pt>
                <c:pt idx="3">
                  <c:v>0.14031124497991967</c:v>
                </c:pt>
                <c:pt idx="4">
                  <c:v>0.13321548697552232</c:v>
                </c:pt>
                <c:pt idx="5">
                  <c:v>0.13687523034615712</c:v>
                </c:pt>
                <c:pt idx="6">
                  <c:v>0.13353650951610896</c:v>
                </c:pt>
              </c:numCache>
            </c:numRef>
          </c:val>
          <c:extLst>
            <c:ext xmlns:c16="http://schemas.microsoft.com/office/drawing/2014/chart" uri="{C3380CC4-5D6E-409C-BE32-E72D297353CC}">
              <c16:uniqueId val="{00000003-3185-4901-90F1-F0A5B4452947}"/>
            </c:ext>
          </c:extLst>
        </c:ser>
        <c:ser>
          <c:idx val="4"/>
          <c:order val="4"/>
          <c:tx>
            <c:strRef>
              <c:f>'Figur 11'!$A$8</c:f>
              <c:strCache>
                <c:ptCount val="1"/>
                <c:pt idx="0">
                  <c:v>35-</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 11'!$B$3:$H$3</c:f>
              <c:numCache>
                <c:formatCode>General</c:formatCode>
                <c:ptCount val="7"/>
                <c:pt idx="0">
                  <c:v>2016</c:v>
                </c:pt>
                <c:pt idx="1">
                  <c:v>2017</c:v>
                </c:pt>
                <c:pt idx="2">
                  <c:v>2018</c:v>
                </c:pt>
                <c:pt idx="3">
                  <c:v>2019</c:v>
                </c:pt>
                <c:pt idx="4">
                  <c:v>2020</c:v>
                </c:pt>
                <c:pt idx="5">
                  <c:v>2021</c:v>
                </c:pt>
                <c:pt idx="6">
                  <c:v>2022</c:v>
                </c:pt>
              </c:numCache>
            </c:numRef>
          </c:cat>
          <c:val>
            <c:numRef>
              <c:f>'Figur 11'!$B$8:$H$8</c:f>
              <c:numCache>
                <c:formatCode>0%</c:formatCode>
                <c:ptCount val="7"/>
                <c:pt idx="0">
                  <c:v>0.16424324905092758</c:v>
                </c:pt>
                <c:pt idx="1">
                  <c:v>0.17688457929308726</c:v>
                </c:pt>
                <c:pt idx="2">
                  <c:v>0.20524875447337029</c:v>
                </c:pt>
                <c:pt idx="3">
                  <c:v>0.21490963855421688</c:v>
                </c:pt>
                <c:pt idx="4">
                  <c:v>0.20326041589943777</c:v>
                </c:pt>
                <c:pt idx="5">
                  <c:v>0.22201117001672668</c:v>
                </c:pt>
                <c:pt idx="6">
                  <c:v>0.22375295434755565</c:v>
                </c:pt>
              </c:numCache>
            </c:numRef>
          </c:val>
          <c:extLst>
            <c:ext xmlns:c16="http://schemas.microsoft.com/office/drawing/2014/chart" uri="{C3380CC4-5D6E-409C-BE32-E72D297353CC}">
              <c16:uniqueId val="{00000005-3185-4901-90F1-F0A5B4452947}"/>
            </c:ext>
          </c:extLst>
        </c:ser>
        <c:dLbls>
          <c:dLblPos val="ctr"/>
          <c:showLegendKey val="0"/>
          <c:showVal val="1"/>
          <c:showCatName val="0"/>
          <c:showSerName val="0"/>
          <c:showPercent val="0"/>
          <c:showBubbleSize val="0"/>
        </c:dLbls>
        <c:gapWidth val="150"/>
        <c:overlap val="100"/>
        <c:axId val="55524383"/>
        <c:axId val="85738479"/>
      </c:barChart>
      <c:catAx>
        <c:axId val="55524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85738479"/>
        <c:crosses val="autoZero"/>
        <c:auto val="1"/>
        <c:lblAlgn val="ctr"/>
        <c:lblOffset val="100"/>
        <c:noMultiLvlLbl val="0"/>
      </c:catAx>
      <c:valAx>
        <c:axId val="857384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5524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sv-SE" sz="1000"/>
              <a:t>Andel (%)</a:t>
            </a:r>
          </a:p>
        </c:rich>
      </c:tx>
      <c:layout>
        <c:manualLayout>
          <c:xMode val="edge"/>
          <c:yMode val="edge"/>
          <c:x val="2.2385407402037527E-3"/>
          <c:y val="2.4316109422492401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'Figur 12'!$A$3</c:f>
              <c:strCache>
                <c:ptCount val="1"/>
                <c:pt idx="0">
                  <c:v>Avancerad nivå (%)</c:v>
                </c:pt>
              </c:strCache>
            </c:strRef>
          </c:tx>
          <c:spPr>
            <a:solidFill>
              <a:schemeClr val="accent1"/>
            </a:solidFill>
            <a:ln>
              <a:noFill/>
            </a:ln>
            <a:effectLst/>
          </c:spPr>
          <c:invertIfNegative val="0"/>
          <c:cat>
            <c:strRef>
              <c:f>'Figur 12'!$C$2:$I$2</c:f>
              <c:strCache>
                <c:ptCount val="7"/>
                <c:pt idx="0">
                  <c:v>2016</c:v>
                </c:pt>
                <c:pt idx="1">
                  <c:v>2017</c:v>
                </c:pt>
                <c:pt idx="2">
                  <c:v>2018</c:v>
                </c:pt>
                <c:pt idx="3">
                  <c:v>2019</c:v>
                </c:pt>
                <c:pt idx="4">
                  <c:v>2020</c:v>
                </c:pt>
                <c:pt idx="5">
                  <c:v>2021</c:v>
                </c:pt>
                <c:pt idx="6">
                  <c:v>2022</c:v>
                </c:pt>
              </c:strCache>
            </c:strRef>
          </c:cat>
          <c:val>
            <c:numRef>
              <c:f>'Figur 12'!$C$3:$I$3</c:f>
              <c:numCache>
                <c:formatCode>0%</c:formatCode>
                <c:ptCount val="7"/>
                <c:pt idx="0">
                  <c:v>2.298352124891587E-2</c:v>
                </c:pt>
                <c:pt idx="1">
                  <c:v>4.3554773427188741E-2</c:v>
                </c:pt>
                <c:pt idx="2">
                  <c:v>3.5557060616322383E-2</c:v>
                </c:pt>
                <c:pt idx="3">
                  <c:v>3.5672921009960619E-2</c:v>
                </c:pt>
                <c:pt idx="4">
                  <c:v>4.3752229223635718E-2</c:v>
                </c:pt>
                <c:pt idx="5">
                  <c:v>5.171980918905348E-2</c:v>
                </c:pt>
                <c:pt idx="6">
                  <c:v>3.1973539140022052E-2</c:v>
                </c:pt>
              </c:numCache>
            </c:numRef>
          </c:val>
          <c:extLst>
            <c:ext xmlns:c16="http://schemas.microsoft.com/office/drawing/2014/chart" uri="{C3380CC4-5D6E-409C-BE32-E72D297353CC}">
              <c16:uniqueId val="{00000000-6E0B-4271-B2CC-985D375AC401}"/>
            </c:ext>
          </c:extLst>
        </c:ser>
        <c:dLbls>
          <c:showLegendKey val="0"/>
          <c:showVal val="0"/>
          <c:showCatName val="0"/>
          <c:showSerName val="0"/>
          <c:showPercent val="0"/>
          <c:showBubbleSize val="0"/>
        </c:dLbls>
        <c:gapWidth val="219"/>
        <c:overlap val="-27"/>
        <c:axId val="1650731455"/>
        <c:axId val="1645796847"/>
      </c:barChart>
      <c:catAx>
        <c:axId val="1650731455"/>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45796847"/>
        <c:crosses val="autoZero"/>
        <c:auto val="1"/>
        <c:lblAlgn val="ctr"/>
        <c:lblOffset val="100"/>
        <c:noMultiLvlLbl val="0"/>
      </c:catAx>
      <c:valAx>
        <c:axId val="1645796847"/>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crossAx val="1650731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14260717410324E-2"/>
          <c:y val="0.10648148148148148"/>
          <c:w val="0.9155301837270341"/>
          <c:h val="0.58204432779235926"/>
        </c:manualLayout>
      </c:layout>
      <c:barChart>
        <c:barDir val="col"/>
        <c:grouping val="clustered"/>
        <c:varyColors val="0"/>
        <c:ser>
          <c:idx val="0"/>
          <c:order val="0"/>
          <c:tx>
            <c:strRef>
              <c:f>'Figur 13'!$A$5</c:f>
              <c:strCache>
                <c:ptCount val="1"/>
                <c:pt idx="0">
                  <c:v>Med examen  (%)</c:v>
                </c:pt>
              </c:strCache>
            </c:strRef>
          </c:tx>
          <c:spPr>
            <a:solidFill>
              <a:schemeClr val="accent1"/>
            </a:solidFill>
            <a:ln>
              <a:noFill/>
            </a:ln>
            <a:effectLst/>
          </c:spPr>
          <c:invertIfNegative val="0"/>
          <c:cat>
            <c:strRef>
              <c:f>'Figur 13'!$B$4:$H$4</c:f>
              <c:strCache>
                <c:ptCount val="7"/>
                <c:pt idx="0">
                  <c:v>2016</c:v>
                </c:pt>
                <c:pt idx="1">
                  <c:v>2017</c:v>
                </c:pt>
                <c:pt idx="2">
                  <c:v>2018</c:v>
                </c:pt>
                <c:pt idx="3">
                  <c:v>2019</c:v>
                </c:pt>
                <c:pt idx="4">
                  <c:v>2020</c:v>
                </c:pt>
                <c:pt idx="5">
                  <c:v>2021</c:v>
                </c:pt>
                <c:pt idx="6">
                  <c:v>2022</c:v>
                </c:pt>
              </c:strCache>
            </c:strRef>
          </c:cat>
          <c:val>
            <c:numRef>
              <c:f>'Figur 13'!$B$5:$H$5</c:f>
              <c:numCache>
                <c:formatCode>0</c:formatCode>
                <c:ptCount val="7"/>
                <c:pt idx="0">
                  <c:v>5.2382827884994088</c:v>
                </c:pt>
                <c:pt idx="1">
                  <c:v>6.6395112016293281</c:v>
                </c:pt>
                <c:pt idx="2">
                  <c:v>4.9983979493752004</c:v>
                </c:pt>
                <c:pt idx="3">
                  <c:v>5.3833974213978735</c:v>
                </c:pt>
                <c:pt idx="4">
                  <c:v>6.5980294475810917</c:v>
                </c:pt>
                <c:pt idx="5">
                  <c:v>7.2858472998137804</c:v>
                </c:pt>
                <c:pt idx="6">
                  <c:v>4.9920127795527156</c:v>
                </c:pt>
              </c:numCache>
            </c:numRef>
          </c:val>
          <c:extLst>
            <c:ext xmlns:c16="http://schemas.microsoft.com/office/drawing/2014/chart" uri="{C3380CC4-5D6E-409C-BE32-E72D297353CC}">
              <c16:uniqueId val="{00000000-36DF-4B88-894F-F15E704C4FF6}"/>
            </c:ext>
          </c:extLst>
        </c:ser>
        <c:ser>
          <c:idx val="1"/>
          <c:order val="1"/>
          <c:tx>
            <c:strRef>
              <c:f>'Figur 13'!$A$6</c:f>
              <c:strCache>
                <c:ptCount val="1"/>
                <c:pt idx="0">
                  <c:v>Utan examen  (%)</c:v>
                </c:pt>
              </c:strCache>
            </c:strRef>
          </c:tx>
          <c:spPr>
            <a:solidFill>
              <a:schemeClr val="accent2"/>
            </a:solidFill>
            <a:ln>
              <a:noFill/>
            </a:ln>
            <a:effectLst/>
          </c:spPr>
          <c:invertIfNegative val="0"/>
          <c:cat>
            <c:strRef>
              <c:f>'Figur 13'!$B$4:$H$4</c:f>
              <c:strCache>
                <c:ptCount val="7"/>
                <c:pt idx="0">
                  <c:v>2016</c:v>
                </c:pt>
                <c:pt idx="1">
                  <c:v>2017</c:v>
                </c:pt>
                <c:pt idx="2">
                  <c:v>2018</c:v>
                </c:pt>
                <c:pt idx="3">
                  <c:v>2019</c:v>
                </c:pt>
                <c:pt idx="4">
                  <c:v>2020</c:v>
                </c:pt>
                <c:pt idx="5">
                  <c:v>2021</c:v>
                </c:pt>
                <c:pt idx="6">
                  <c:v>2022</c:v>
                </c:pt>
              </c:strCache>
            </c:strRef>
          </c:cat>
          <c:val>
            <c:numRef>
              <c:f>'Figur 13'!$B$6:$H$6</c:f>
              <c:numCache>
                <c:formatCode>0</c:formatCode>
                <c:ptCount val="7"/>
                <c:pt idx="0">
                  <c:v>1.5583960777447032</c:v>
                </c:pt>
                <c:pt idx="1">
                  <c:v>2.4097551533920449</c:v>
                </c:pt>
                <c:pt idx="2">
                  <c:v>1.4555256064690028</c:v>
                </c:pt>
                <c:pt idx="3">
                  <c:v>1.0581327827601781</c:v>
                </c:pt>
                <c:pt idx="4">
                  <c:v>1.2145876711464447</c:v>
                </c:pt>
                <c:pt idx="5">
                  <c:v>2.042652074509951</c:v>
                </c:pt>
                <c:pt idx="6">
                  <c:v>1.2863171563057945</c:v>
                </c:pt>
              </c:numCache>
            </c:numRef>
          </c:val>
          <c:extLst>
            <c:ext xmlns:c16="http://schemas.microsoft.com/office/drawing/2014/chart" uri="{C3380CC4-5D6E-409C-BE32-E72D297353CC}">
              <c16:uniqueId val="{00000001-36DF-4B88-894F-F15E704C4FF6}"/>
            </c:ext>
          </c:extLst>
        </c:ser>
        <c:dLbls>
          <c:showLegendKey val="0"/>
          <c:showVal val="0"/>
          <c:showCatName val="0"/>
          <c:showSerName val="0"/>
          <c:showPercent val="0"/>
          <c:showBubbleSize val="0"/>
        </c:dLbls>
        <c:gapWidth val="219"/>
        <c:overlap val="-27"/>
        <c:axId val="1301088239"/>
        <c:axId val="1308785951"/>
      </c:barChart>
      <c:catAx>
        <c:axId val="13010882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Andel</a:t>
                </a:r>
                <a:r>
                  <a:rPr lang="sv-SE" baseline="0"/>
                  <a:t> (%)</a:t>
                </a:r>
                <a:endParaRPr lang="sv-SE"/>
              </a:p>
            </c:rich>
          </c:tx>
          <c:layout>
            <c:manualLayout>
              <c:xMode val="edge"/>
              <c:yMode val="edge"/>
              <c:x val="6.6097987751531058E-3"/>
              <c:y val="8.8881598133566612E-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08785951"/>
        <c:crosses val="autoZero"/>
        <c:auto val="1"/>
        <c:lblAlgn val="ctr"/>
        <c:lblOffset val="100"/>
        <c:noMultiLvlLbl val="0"/>
      </c:catAx>
      <c:valAx>
        <c:axId val="13087859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01088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7003499562553"/>
          <c:y val="0.13053613053613053"/>
          <c:w val="0.81297440944881894"/>
          <c:h val="0.65466952994512062"/>
        </c:manualLayout>
      </c:layout>
      <c:barChart>
        <c:barDir val="col"/>
        <c:grouping val="stacked"/>
        <c:varyColors val="0"/>
        <c:ser>
          <c:idx val="0"/>
          <c:order val="0"/>
          <c:tx>
            <c:strRef>
              <c:f>'Figur 2'!$A$4</c:f>
              <c:strCache>
                <c:ptCount val="1"/>
                <c:pt idx="0">
                  <c:v>Kvinnor</c:v>
                </c:pt>
              </c:strCache>
            </c:strRef>
          </c:tx>
          <c:spPr>
            <a:solidFill>
              <a:schemeClr val="accent1"/>
            </a:solidFill>
            <a:ln>
              <a:noFill/>
            </a:ln>
            <a:effectLst/>
          </c:spPr>
          <c:invertIfNegative val="0"/>
          <c:cat>
            <c:strRef>
              <c:f>'Figur 2'!$B$3:$E$3</c:f>
              <c:strCache>
                <c:ptCount val="4"/>
                <c:pt idx="0">
                  <c:v>2019</c:v>
                </c:pt>
                <c:pt idx="1">
                  <c:v>2020</c:v>
                </c:pt>
                <c:pt idx="2">
                  <c:v>2021</c:v>
                </c:pt>
                <c:pt idx="3">
                  <c:v>2022</c:v>
                </c:pt>
              </c:strCache>
            </c:strRef>
          </c:cat>
          <c:val>
            <c:numRef>
              <c:f>'Figur 2'!$B$4:$E$4</c:f>
              <c:numCache>
                <c:formatCode>#,##0</c:formatCode>
                <c:ptCount val="4"/>
                <c:pt idx="0">
                  <c:v>1718</c:v>
                </c:pt>
                <c:pt idx="1">
                  <c:v>3036</c:v>
                </c:pt>
                <c:pt idx="2">
                  <c:v>2365</c:v>
                </c:pt>
                <c:pt idx="3">
                  <c:v>2114</c:v>
                </c:pt>
              </c:numCache>
            </c:numRef>
          </c:val>
          <c:extLst>
            <c:ext xmlns:c16="http://schemas.microsoft.com/office/drawing/2014/chart" uri="{C3380CC4-5D6E-409C-BE32-E72D297353CC}">
              <c16:uniqueId val="{00000000-082D-4EF7-9FD1-F675B674CA45}"/>
            </c:ext>
          </c:extLst>
        </c:ser>
        <c:ser>
          <c:idx val="1"/>
          <c:order val="1"/>
          <c:tx>
            <c:strRef>
              <c:f>'Figur 2'!$A$5</c:f>
              <c:strCache>
                <c:ptCount val="1"/>
                <c:pt idx="0">
                  <c:v>Män</c:v>
                </c:pt>
              </c:strCache>
            </c:strRef>
          </c:tx>
          <c:spPr>
            <a:solidFill>
              <a:schemeClr val="accent2"/>
            </a:solidFill>
            <a:ln>
              <a:noFill/>
            </a:ln>
            <a:effectLst/>
          </c:spPr>
          <c:invertIfNegative val="0"/>
          <c:cat>
            <c:strRef>
              <c:f>'Figur 2'!$B$3:$E$3</c:f>
              <c:strCache>
                <c:ptCount val="4"/>
                <c:pt idx="0">
                  <c:v>2019</c:v>
                </c:pt>
                <c:pt idx="1">
                  <c:v>2020</c:v>
                </c:pt>
                <c:pt idx="2">
                  <c:v>2021</c:v>
                </c:pt>
                <c:pt idx="3">
                  <c:v>2022</c:v>
                </c:pt>
              </c:strCache>
            </c:strRef>
          </c:cat>
          <c:val>
            <c:numRef>
              <c:f>'Figur 2'!$B$5:$E$5</c:f>
              <c:numCache>
                <c:formatCode>#,##0</c:formatCode>
                <c:ptCount val="4"/>
                <c:pt idx="0">
                  <c:v>588</c:v>
                </c:pt>
                <c:pt idx="1">
                  <c:v>960</c:v>
                </c:pt>
                <c:pt idx="2">
                  <c:v>731</c:v>
                </c:pt>
                <c:pt idx="3">
                  <c:v>622</c:v>
                </c:pt>
              </c:numCache>
            </c:numRef>
          </c:val>
          <c:extLst>
            <c:ext xmlns:c16="http://schemas.microsoft.com/office/drawing/2014/chart" uri="{C3380CC4-5D6E-409C-BE32-E72D297353CC}">
              <c16:uniqueId val="{00000001-082D-4EF7-9FD1-F675B674CA45}"/>
            </c:ext>
          </c:extLst>
        </c:ser>
        <c:dLbls>
          <c:showLegendKey val="0"/>
          <c:showVal val="0"/>
          <c:showCatName val="0"/>
          <c:showSerName val="0"/>
          <c:showPercent val="0"/>
          <c:showBubbleSize val="0"/>
        </c:dLbls>
        <c:gapWidth val="150"/>
        <c:overlap val="100"/>
        <c:axId val="1244295327"/>
        <c:axId val="1342690447"/>
      </c:barChart>
      <c:catAx>
        <c:axId val="1244295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42690447"/>
        <c:crosses val="autoZero"/>
        <c:auto val="1"/>
        <c:lblAlgn val="ctr"/>
        <c:lblOffset val="100"/>
        <c:noMultiLvlLbl val="0"/>
      </c:catAx>
      <c:valAx>
        <c:axId val="1342690447"/>
        <c:scaling>
          <c:orientation val="minMax"/>
          <c:max val="4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a:t>
                </a:r>
              </a:p>
            </c:rich>
          </c:tx>
          <c:layout>
            <c:manualLayout>
              <c:xMode val="edge"/>
              <c:yMode val="edge"/>
              <c:x val="5.2777777777777778E-2"/>
              <c:y val="1.113411522860344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4429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8670166229221"/>
          <c:y val="0.13425925925925927"/>
          <c:w val="0.84555774278215223"/>
          <c:h val="0.67095654709827945"/>
        </c:manualLayout>
      </c:layout>
      <c:barChart>
        <c:barDir val="col"/>
        <c:grouping val="stacked"/>
        <c:varyColors val="0"/>
        <c:ser>
          <c:idx val="0"/>
          <c:order val="0"/>
          <c:tx>
            <c:strRef>
              <c:f>'Figur 3'!$A$4</c:f>
              <c:strCache>
                <c:ptCount val="1"/>
                <c:pt idx="0">
                  <c:v>Kvinnor</c:v>
                </c:pt>
              </c:strCache>
            </c:strRef>
          </c:tx>
          <c:spPr>
            <a:solidFill>
              <a:schemeClr val="accent1"/>
            </a:solidFill>
            <a:ln>
              <a:noFill/>
            </a:ln>
            <a:effectLst/>
          </c:spPr>
          <c:invertIfNegative val="0"/>
          <c:cat>
            <c:strRef>
              <c:f>'Figur 3'!$B$3:$E$3</c:f>
              <c:strCache>
                <c:ptCount val="4"/>
                <c:pt idx="0">
                  <c:v>2019</c:v>
                </c:pt>
                <c:pt idx="1">
                  <c:v>2020</c:v>
                </c:pt>
                <c:pt idx="2">
                  <c:v>2021</c:v>
                </c:pt>
                <c:pt idx="3">
                  <c:v>2022</c:v>
                </c:pt>
              </c:strCache>
            </c:strRef>
          </c:cat>
          <c:val>
            <c:numRef>
              <c:f>'Figur 3'!$B$4:$E$4</c:f>
              <c:numCache>
                <c:formatCode>#,##0</c:formatCode>
                <c:ptCount val="4"/>
                <c:pt idx="0">
                  <c:v>1396</c:v>
                </c:pt>
                <c:pt idx="1">
                  <c:v>2572</c:v>
                </c:pt>
                <c:pt idx="2">
                  <c:v>2245</c:v>
                </c:pt>
                <c:pt idx="3">
                  <c:v>2102</c:v>
                </c:pt>
              </c:numCache>
            </c:numRef>
          </c:val>
          <c:extLst>
            <c:ext xmlns:c16="http://schemas.microsoft.com/office/drawing/2014/chart" uri="{C3380CC4-5D6E-409C-BE32-E72D297353CC}">
              <c16:uniqueId val="{00000000-887F-49AC-A096-F137015CFCC1}"/>
            </c:ext>
          </c:extLst>
        </c:ser>
        <c:ser>
          <c:idx val="1"/>
          <c:order val="1"/>
          <c:tx>
            <c:strRef>
              <c:f>'Figur 3'!$A$5</c:f>
              <c:strCache>
                <c:ptCount val="1"/>
                <c:pt idx="0">
                  <c:v>Män</c:v>
                </c:pt>
              </c:strCache>
            </c:strRef>
          </c:tx>
          <c:spPr>
            <a:solidFill>
              <a:schemeClr val="accent2"/>
            </a:solidFill>
            <a:ln>
              <a:noFill/>
            </a:ln>
            <a:effectLst/>
          </c:spPr>
          <c:invertIfNegative val="0"/>
          <c:cat>
            <c:strRef>
              <c:f>'Figur 3'!$B$3:$E$3</c:f>
              <c:strCache>
                <c:ptCount val="4"/>
                <c:pt idx="0">
                  <c:v>2019</c:v>
                </c:pt>
                <c:pt idx="1">
                  <c:v>2020</c:v>
                </c:pt>
                <c:pt idx="2">
                  <c:v>2021</c:v>
                </c:pt>
                <c:pt idx="3">
                  <c:v>2022</c:v>
                </c:pt>
              </c:strCache>
            </c:strRef>
          </c:cat>
          <c:val>
            <c:numRef>
              <c:f>'Figur 3'!$B$5:$E$5</c:f>
              <c:numCache>
                <c:formatCode>#,##0</c:formatCode>
                <c:ptCount val="4"/>
                <c:pt idx="0">
                  <c:v>254</c:v>
                </c:pt>
                <c:pt idx="1">
                  <c:v>453</c:v>
                </c:pt>
                <c:pt idx="2">
                  <c:v>437</c:v>
                </c:pt>
                <c:pt idx="3">
                  <c:v>393</c:v>
                </c:pt>
              </c:numCache>
            </c:numRef>
          </c:val>
          <c:extLst>
            <c:ext xmlns:c16="http://schemas.microsoft.com/office/drawing/2014/chart" uri="{C3380CC4-5D6E-409C-BE32-E72D297353CC}">
              <c16:uniqueId val="{00000001-887F-49AC-A096-F137015CFCC1}"/>
            </c:ext>
          </c:extLst>
        </c:ser>
        <c:dLbls>
          <c:showLegendKey val="0"/>
          <c:showVal val="0"/>
          <c:showCatName val="0"/>
          <c:showSerName val="0"/>
          <c:showPercent val="0"/>
          <c:showBubbleSize val="0"/>
        </c:dLbls>
        <c:gapWidth val="150"/>
        <c:overlap val="100"/>
        <c:axId val="1133544735"/>
        <c:axId val="139616511"/>
      </c:barChart>
      <c:catAx>
        <c:axId val="113354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9616511"/>
        <c:crosses val="autoZero"/>
        <c:auto val="1"/>
        <c:lblAlgn val="ctr"/>
        <c:lblOffset val="100"/>
        <c:noMultiLvlLbl val="0"/>
      </c:catAx>
      <c:valAx>
        <c:axId val="139616511"/>
        <c:scaling>
          <c:orientation val="minMax"/>
          <c:max val="3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sv-SE"/>
                  <a:t>Antal</a:t>
                </a:r>
              </a:p>
            </c:rich>
          </c:tx>
          <c:layout>
            <c:manualLayout>
              <c:xMode val="edge"/>
              <c:yMode val="edge"/>
              <c:x val="3.6111111111111108E-2"/>
              <c:y val="3.360309128025661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133544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6159230096238"/>
          <c:y val="0.1388888888888889"/>
          <c:w val="0.83673840769903762"/>
          <c:h val="0.64780839895013131"/>
        </c:manualLayout>
      </c:layout>
      <c:barChart>
        <c:barDir val="col"/>
        <c:grouping val="stacked"/>
        <c:varyColors val="0"/>
        <c:ser>
          <c:idx val="0"/>
          <c:order val="0"/>
          <c:tx>
            <c:strRef>
              <c:f>'Figur 4'!$A$4</c:f>
              <c:strCache>
                <c:ptCount val="1"/>
                <c:pt idx="0">
                  <c:v>Kvinnor</c:v>
                </c:pt>
              </c:strCache>
            </c:strRef>
          </c:tx>
          <c:spPr>
            <a:solidFill>
              <a:schemeClr val="accent1"/>
            </a:solidFill>
            <a:ln>
              <a:noFill/>
            </a:ln>
            <a:effectLst/>
          </c:spPr>
          <c:invertIfNegative val="0"/>
          <c:cat>
            <c:strRef>
              <c:f>'Figur 4'!$B$3:$E$3</c:f>
              <c:strCache>
                <c:ptCount val="4"/>
                <c:pt idx="0">
                  <c:v>2019</c:v>
                </c:pt>
                <c:pt idx="1">
                  <c:v>2020</c:v>
                </c:pt>
                <c:pt idx="2">
                  <c:v>2021</c:v>
                </c:pt>
                <c:pt idx="3">
                  <c:v>2022</c:v>
                </c:pt>
              </c:strCache>
            </c:strRef>
          </c:cat>
          <c:val>
            <c:numRef>
              <c:f>'Figur 4'!$B$4:$E$4</c:f>
              <c:numCache>
                <c:formatCode>#,##0</c:formatCode>
                <c:ptCount val="4"/>
                <c:pt idx="0">
                  <c:v>591</c:v>
                </c:pt>
                <c:pt idx="1">
                  <c:v>1130</c:v>
                </c:pt>
                <c:pt idx="2">
                  <c:v>1101</c:v>
                </c:pt>
                <c:pt idx="3">
                  <c:v>973</c:v>
                </c:pt>
              </c:numCache>
            </c:numRef>
          </c:val>
          <c:extLst>
            <c:ext xmlns:c16="http://schemas.microsoft.com/office/drawing/2014/chart" uri="{C3380CC4-5D6E-409C-BE32-E72D297353CC}">
              <c16:uniqueId val="{00000000-EFA4-4174-9A4B-5CD89CE2B963}"/>
            </c:ext>
          </c:extLst>
        </c:ser>
        <c:ser>
          <c:idx val="1"/>
          <c:order val="1"/>
          <c:tx>
            <c:strRef>
              <c:f>'Figur 4'!$A$5</c:f>
              <c:strCache>
                <c:ptCount val="1"/>
                <c:pt idx="0">
                  <c:v>Män</c:v>
                </c:pt>
              </c:strCache>
            </c:strRef>
          </c:tx>
          <c:spPr>
            <a:solidFill>
              <a:schemeClr val="accent2"/>
            </a:solidFill>
            <a:ln>
              <a:noFill/>
            </a:ln>
            <a:effectLst/>
          </c:spPr>
          <c:invertIfNegative val="0"/>
          <c:cat>
            <c:strRef>
              <c:f>'Figur 4'!$B$3:$E$3</c:f>
              <c:strCache>
                <c:ptCount val="4"/>
                <c:pt idx="0">
                  <c:v>2019</c:v>
                </c:pt>
                <c:pt idx="1">
                  <c:v>2020</c:v>
                </c:pt>
                <c:pt idx="2">
                  <c:v>2021</c:v>
                </c:pt>
                <c:pt idx="3">
                  <c:v>2022</c:v>
                </c:pt>
              </c:strCache>
            </c:strRef>
          </c:cat>
          <c:val>
            <c:numRef>
              <c:f>'Figur 4'!$B$5:$E$5</c:f>
              <c:numCache>
                <c:formatCode>#,##0</c:formatCode>
                <c:ptCount val="4"/>
                <c:pt idx="0">
                  <c:v>168</c:v>
                </c:pt>
                <c:pt idx="1">
                  <c:v>313</c:v>
                </c:pt>
                <c:pt idx="2">
                  <c:v>297</c:v>
                </c:pt>
                <c:pt idx="3">
                  <c:v>301</c:v>
                </c:pt>
              </c:numCache>
            </c:numRef>
          </c:val>
          <c:extLst>
            <c:ext xmlns:c16="http://schemas.microsoft.com/office/drawing/2014/chart" uri="{C3380CC4-5D6E-409C-BE32-E72D297353CC}">
              <c16:uniqueId val="{00000001-EFA4-4174-9A4B-5CD89CE2B963}"/>
            </c:ext>
          </c:extLst>
        </c:ser>
        <c:dLbls>
          <c:showLegendKey val="0"/>
          <c:showVal val="0"/>
          <c:showCatName val="0"/>
          <c:showSerName val="0"/>
          <c:showPercent val="0"/>
          <c:showBubbleSize val="0"/>
        </c:dLbls>
        <c:gapWidth val="150"/>
        <c:overlap val="100"/>
        <c:axId val="406260495"/>
        <c:axId val="406253007"/>
      </c:barChart>
      <c:catAx>
        <c:axId val="40626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06253007"/>
        <c:crosses val="autoZero"/>
        <c:auto val="1"/>
        <c:lblAlgn val="ctr"/>
        <c:lblOffset val="100"/>
        <c:noMultiLvlLbl val="0"/>
      </c:catAx>
      <c:valAx>
        <c:axId val="406253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06260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5'!$B$3</c:f>
              <c:strCache>
                <c:ptCount val="1"/>
                <c:pt idx="0">
                  <c:v>Antal studenter</c:v>
                </c:pt>
              </c:strCache>
            </c:strRef>
          </c:tx>
          <c:spPr>
            <a:solidFill>
              <a:schemeClr val="accent1"/>
            </a:solidFill>
            <a:ln>
              <a:noFill/>
            </a:ln>
            <a:effectLst/>
          </c:spPr>
          <c:invertIfNegative val="0"/>
          <c:cat>
            <c:strRef>
              <c:f>'Figur 5'!$C$2:$F$2</c:f>
              <c:strCache>
                <c:ptCount val="4"/>
                <c:pt idx="0">
                  <c:v>2019</c:v>
                </c:pt>
                <c:pt idx="1">
                  <c:v>2020</c:v>
                </c:pt>
                <c:pt idx="2">
                  <c:v>2021</c:v>
                </c:pt>
                <c:pt idx="3">
                  <c:v>2022</c:v>
                </c:pt>
              </c:strCache>
            </c:strRef>
          </c:cat>
          <c:val>
            <c:numRef>
              <c:f>'Figur 5'!$C$3:$F$3</c:f>
              <c:numCache>
                <c:formatCode>General</c:formatCode>
                <c:ptCount val="4"/>
                <c:pt idx="0">
                  <c:v>1199</c:v>
                </c:pt>
                <c:pt idx="1">
                  <c:v>2141</c:v>
                </c:pt>
                <c:pt idx="2">
                  <c:v>2048</c:v>
                </c:pt>
                <c:pt idx="3">
                  <c:v>1939</c:v>
                </c:pt>
              </c:numCache>
            </c:numRef>
          </c:val>
          <c:extLst>
            <c:ext xmlns:c16="http://schemas.microsoft.com/office/drawing/2014/chart" uri="{C3380CC4-5D6E-409C-BE32-E72D297353CC}">
              <c16:uniqueId val="{00000000-BEC7-446D-999F-0AAACB29D5D4}"/>
            </c:ext>
          </c:extLst>
        </c:ser>
        <c:dLbls>
          <c:showLegendKey val="0"/>
          <c:showVal val="0"/>
          <c:showCatName val="0"/>
          <c:showSerName val="0"/>
          <c:showPercent val="0"/>
          <c:showBubbleSize val="0"/>
        </c:dLbls>
        <c:gapWidth val="219"/>
        <c:axId val="808958688"/>
        <c:axId val="807698256"/>
      </c:barChart>
      <c:lineChart>
        <c:grouping val="standard"/>
        <c:varyColors val="0"/>
        <c:ser>
          <c:idx val="1"/>
          <c:order val="1"/>
          <c:tx>
            <c:strRef>
              <c:f>'Figur 5'!$B$4</c:f>
              <c:strCache>
                <c:ptCount val="1"/>
                <c:pt idx="0">
                  <c:v>Andel studenter</c:v>
                </c:pt>
              </c:strCache>
            </c:strRef>
          </c:tx>
          <c:spPr>
            <a:ln w="28575" cap="rnd">
              <a:solidFill>
                <a:schemeClr val="accent2"/>
              </a:solidFill>
              <a:round/>
            </a:ln>
            <a:effectLst/>
          </c:spPr>
          <c:marker>
            <c:symbol val="none"/>
          </c:marker>
          <c:cat>
            <c:strRef>
              <c:f>'Figur 5'!$C$2:$F$2</c:f>
              <c:strCache>
                <c:ptCount val="4"/>
                <c:pt idx="0">
                  <c:v>2019</c:v>
                </c:pt>
                <c:pt idx="1">
                  <c:v>2020</c:v>
                </c:pt>
                <c:pt idx="2">
                  <c:v>2021</c:v>
                </c:pt>
                <c:pt idx="3">
                  <c:v>2022</c:v>
                </c:pt>
              </c:strCache>
            </c:strRef>
          </c:cat>
          <c:val>
            <c:numRef>
              <c:f>'Figur 5'!$C$4:$F$4</c:f>
              <c:numCache>
                <c:formatCode>0%</c:formatCode>
                <c:ptCount val="4"/>
                <c:pt idx="0">
                  <c:v>4.8761641384358859E-2</c:v>
                </c:pt>
                <c:pt idx="1">
                  <c:v>4.8654667757476594E-2</c:v>
                </c:pt>
                <c:pt idx="2">
                  <c:v>5.3992776357069415E-2</c:v>
                </c:pt>
                <c:pt idx="3">
                  <c:v>5.5374685857893534E-2</c:v>
                </c:pt>
              </c:numCache>
            </c:numRef>
          </c:val>
          <c:smooth val="0"/>
          <c:extLst>
            <c:ext xmlns:c16="http://schemas.microsoft.com/office/drawing/2014/chart" uri="{C3380CC4-5D6E-409C-BE32-E72D297353CC}">
              <c16:uniqueId val="{00000001-BEC7-446D-999F-0AAACB29D5D4}"/>
            </c:ext>
          </c:extLst>
        </c:ser>
        <c:dLbls>
          <c:showLegendKey val="0"/>
          <c:showVal val="0"/>
          <c:showCatName val="0"/>
          <c:showSerName val="0"/>
          <c:showPercent val="0"/>
          <c:showBubbleSize val="0"/>
        </c:dLbls>
        <c:marker val="1"/>
        <c:smooth val="0"/>
        <c:axId val="1945188656"/>
        <c:axId val="1662533616"/>
      </c:lineChart>
      <c:catAx>
        <c:axId val="80895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7698256"/>
        <c:crosses val="autoZero"/>
        <c:auto val="1"/>
        <c:lblAlgn val="ctr"/>
        <c:lblOffset val="100"/>
        <c:noMultiLvlLbl val="0"/>
      </c:catAx>
      <c:valAx>
        <c:axId val="80769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8958688"/>
        <c:crosses val="autoZero"/>
        <c:crossBetween val="between"/>
      </c:valAx>
      <c:valAx>
        <c:axId val="1662533616"/>
        <c:scaling>
          <c:orientation val="minMax"/>
          <c:min val="0"/>
        </c:scaling>
        <c:delete val="0"/>
        <c:axPos val="r"/>
        <c:numFmt formatCode="0&quot; &quot;%"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45188656"/>
        <c:crosses val="max"/>
        <c:crossBetween val="between"/>
      </c:valAx>
      <c:catAx>
        <c:axId val="1945188656"/>
        <c:scaling>
          <c:orientation val="minMax"/>
        </c:scaling>
        <c:delete val="1"/>
        <c:axPos val="b"/>
        <c:numFmt formatCode="General" sourceLinked="1"/>
        <c:majorTickMark val="out"/>
        <c:minorTickMark val="none"/>
        <c:tickLblPos val="nextTo"/>
        <c:crossAx val="1662533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68220395808185E-2"/>
          <c:y val="3.5384001264401818E-2"/>
          <c:w val="0.89659528325382687"/>
          <c:h val="0.7232889956552041"/>
        </c:manualLayout>
      </c:layout>
      <c:barChart>
        <c:barDir val="col"/>
        <c:grouping val="stacked"/>
        <c:varyColors val="0"/>
        <c:ser>
          <c:idx val="0"/>
          <c:order val="0"/>
          <c:tx>
            <c:strRef>
              <c:f>'Figur 6'!$B$18</c:f>
              <c:strCache>
                <c:ptCount val="1"/>
                <c:pt idx="0">
                  <c:v>Har lärarexamen</c:v>
                </c:pt>
              </c:strCache>
            </c:strRef>
          </c:tx>
          <c:spPr>
            <a:solidFill>
              <a:schemeClr val="accent1"/>
            </a:solidFill>
            <a:ln>
              <a:noFill/>
            </a:ln>
            <a:effectLst/>
          </c:spPr>
          <c:invertIfNegative val="0"/>
          <c:cat>
            <c:strRef>
              <c:f>'Figur 6'!$C$16:$F$16</c:f>
              <c:strCache>
                <c:ptCount val="4"/>
                <c:pt idx="0">
                  <c:v>2019</c:v>
                </c:pt>
                <c:pt idx="1">
                  <c:v>2020</c:v>
                </c:pt>
                <c:pt idx="2">
                  <c:v>2021</c:v>
                </c:pt>
                <c:pt idx="3">
                  <c:v>2022</c:v>
                </c:pt>
              </c:strCache>
            </c:strRef>
          </c:cat>
          <c:val>
            <c:numRef>
              <c:f>'Figur 6'!$C$18:$F$18</c:f>
              <c:numCache>
                <c:formatCode>#,##0</c:formatCode>
                <c:ptCount val="4"/>
                <c:pt idx="0">
                  <c:v>448</c:v>
                </c:pt>
                <c:pt idx="1">
                  <c:v>836</c:v>
                </c:pt>
                <c:pt idx="2">
                  <c:v>835</c:v>
                </c:pt>
                <c:pt idx="3">
                  <c:v>756</c:v>
                </c:pt>
              </c:numCache>
            </c:numRef>
          </c:val>
          <c:extLst>
            <c:ext xmlns:c16="http://schemas.microsoft.com/office/drawing/2014/chart" uri="{C3380CC4-5D6E-409C-BE32-E72D297353CC}">
              <c16:uniqueId val="{00000000-91CB-4808-B6C3-774B8079B1E8}"/>
            </c:ext>
          </c:extLst>
        </c:ser>
        <c:ser>
          <c:idx val="1"/>
          <c:order val="1"/>
          <c:tx>
            <c:strRef>
              <c:f>'Figur 6'!$B$19</c:f>
              <c:strCache>
                <c:ptCount val="1"/>
                <c:pt idx="0">
                  <c:v>Har annan examen</c:v>
                </c:pt>
              </c:strCache>
            </c:strRef>
          </c:tx>
          <c:spPr>
            <a:solidFill>
              <a:schemeClr val="accent2"/>
            </a:solidFill>
            <a:ln>
              <a:noFill/>
            </a:ln>
            <a:effectLst/>
          </c:spPr>
          <c:invertIfNegative val="0"/>
          <c:cat>
            <c:strRef>
              <c:f>'Figur 6'!$C$16:$F$16</c:f>
              <c:strCache>
                <c:ptCount val="4"/>
                <c:pt idx="0">
                  <c:v>2019</c:v>
                </c:pt>
                <c:pt idx="1">
                  <c:v>2020</c:v>
                </c:pt>
                <c:pt idx="2">
                  <c:v>2021</c:v>
                </c:pt>
                <c:pt idx="3">
                  <c:v>2022</c:v>
                </c:pt>
              </c:strCache>
            </c:strRef>
          </c:cat>
          <c:val>
            <c:numRef>
              <c:f>'Figur 6'!$C$19:$F$19</c:f>
              <c:numCache>
                <c:formatCode>#,##0</c:formatCode>
                <c:ptCount val="4"/>
                <c:pt idx="0">
                  <c:v>132</c:v>
                </c:pt>
                <c:pt idx="1">
                  <c:v>219</c:v>
                </c:pt>
                <c:pt idx="2">
                  <c:v>203</c:v>
                </c:pt>
                <c:pt idx="3">
                  <c:v>177</c:v>
                </c:pt>
              </c:numCache>
            </c:numRef>
          </c:val>
          <c:extLst>
            <c:ext xmlns:c16="http://schemas.microsoft.com/office/drawing/2014/chart" uri="{C3380CC4-5D6E-409C-BE32-E72D297353CC}">
              <c16:uniqueId val="{00000001-91CB-4808-B6C3-774B8079B1E8}"/>
            </c:ext>
          </c:extLst>
        </c:ser>
        <c:ser>
          <c:idx val="2"/>
          <c:order val="2"/>
          <c:tx>
            <c:strRef>
              <c:f>'Figur 6'!$B$20</c:f>
              <c:strCache>
                <c:ptCount val="1"/>
                <c:pt idx="0">
                  <c:v>Saknar examen, huvudsakligen studerat på lärarutbildning</c:v>
                </c:pt>
              </c:strCache>
            </c:strRef>
          </c:tx>
          <c:spPr>
            <a:solidFill>
              <a:schemeClr val="accent3"/>
            </a:solidFill>
            <a:ln>
              <a:noFill/>
            </a:ln>
            <a:effectLst/>
          </c:spPr>
          <c:invertIfNegative val="0"/>
          <c:cat>
            <c:strRef>
              <c:f>'Figur 6'!$C$16:$F$16</c:f>
              <c:strCache>
                <c:ptCount val="4"/>
                <c:pt idx="0">
                  <c:v>2019</c:v>
                </c:pt>
                <c:pt idx="1">
                  <c:v>2020</c:v>
                </c:pt>
                <c:pt idx="2">
                  <c:v>2021</c:v>
                </c:pt>
                <c:pt idx="3">
                  <c:v>2022</c:v>
                </c:pt>
              </c:strCache>
            </c:strRef>
          </c:cat>
          <c:val>
            <c:numRef>
              <c:f>'Figur 6'!$C$20:$F$20</c:f>
              <c:numCache>
                <c:formatCode>#,##0</c:formatCode>
                <c:ptCount val="4"/>
                <c:pt idx="0">
                  <c:v>115</c:v>
                </c:pt>
                <c:pt idx="1">
                  <c:v>208</c:v>
                </c:pt>
                <c:pt idx="2">
                  <c:v>250</c:v>
                </c:pt>
                <c:pt idx="3">
                  <c:v>234</c:v>
                </c:pt>
              </c:numCache>
            </c:numRef>
          </c:val>
          <c:extLst>
            <c:ext xmlns:c16="http://schemas.microsoft.com/office/drawing/2014/chart" uri="{C3380CC4-5D6E-409C-BE32-E72D297353CC}">
              <c16:uniqueId val="{00000002-91CB-4808-B6C3-774B8079B1E8}"/>
            </c:ext>
          </c:extLst>
        </c:ser>
        <c:ser>
          <c:idx val="3"/>
          <c:order val="3"/>
          <c:tx>
            <c:strRef>
              <c:f>'Figur 6'!$B$21</c:f>
              <c:strCache>
                <c:ptCount val="1"/>
                <c:pt idx="0">
                  <c:v>Övriga utan examen</c:v>
                </c:pt>
              </c:strCache>
            </c:strRef>
          </c:tx>
          <c:spPr>
            <a:solidFill>
              <a:schemeClr val="accent4"/>
            </a:solidFill>
            <a:ln>
              <a:noFill/>
            </a:ln>
            <a:effectLst/>
          </c:spPr>
          <c:invertIfNegative val="0"/>
          <c:cat>
            <c:strRef>
              <c:f>'Figur 6'!$C$16:$F$16</c:f>
              <c:strCache>
                <c:ptCount val="4"/>
                <c:pt idx="0">
                  <c:v>2019</c:v>
                </c:pt>
                <c:pt idx="1">
                  <c:v>2020</c:v>
                </c:pt>
                <c:pt idx="2">
                  <c:v>2021</c:v>
                </c:pt>
                <c:pt idx="3">
                  <c:v>2022</c:v>
                </c:pt>
              </c:strCache>
            </c:strRef>
          </c:cat>
          <c:val>
            <c:numRef>
              <c:f>'Figur 6'!$C$21:$F$21</c:f>
              <c:numCache>
                <c:formatCode>#,##0</c:formatCode>
                <c:ptCount val="4"/>
                <c:pt idx="0">
                  <c:v>237</c:v>
                </c:pt>
                <c:pt idx="1">
                  <c:v>391</c:v>
                </c:pt>
                <c:pt idx="2">
                  <c:v>314</c:v>
                </c:pt>
                <c:pt idx="3">
                  <c:v>317</c:v>
                </c:pt>
              </c:numCache>
            </c:numRef>
          </c:val>
          <c:extLst>
            <c:ext xmlns:c16="http://schemas.microsoft.com/office/drawing/2014/chart" uri="{C3380CC4-5D6E-409C-BE32-E72D297353CC}">
              <c16:uniqueId val="{00000003-91CB-4808-B6C3-774B8079B1E8}"/>
            </c:ext>
          </c:extLst>
        </c:ser>
        <c:dLbls>
          <c:showLegendKey val="0"/>
          <c:showVal val="0"/>
          <c:showCatName val="0"/>
          <c:showSerName val="0"/>
          <c:showPercent val="0"/>
          <c:showBubbleSize val="0"/>
        </c:dLbls>
        <c:gapWidth val="150"/>
        <c:overlap val="100"/>
        <c:axId val="2092171647"/>
        <c:axId val="1602044111"/>
      </c:barChart>
      <c:catAx>
        <c:axId val="2092171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02044111"/>
        <c:crosses val="autoZero"/>
        <c:auto val="1"/>
        <c:lblAlgn val="ctr"/>
        <c:lblOffset val="100"/>
        <c:noMultiLvlLbl val="0"/>
      </c:catAx>
      <c:valAx>
        <c:axId val="1602044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092171647"/>
        <c:crosses val="autoZero"/>
        <c:crossBetween val="between"/>
      </c:valAx>
      <c:spPr>
        <a:noFill/>
        <a:ln>
          <a:noFill/>
        </a:ln>
        <a:effectLst/>
      </c:spPr>
    </c:plotArea>
    <c:legend>
      <c:legendPos val="b"/>
      <c:layout>
        <c:manualLayout>
          <c:xMode val="edge"/>
          <c:yMode val="edge"/>
          <c:x val="8.1058240087639274E-2"/>
          <c:y val="0.82090425137535783"/>
          <c:w val="0.49660324901358383"/>
          <c:h val="0.153280246748817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7'!$C$4</c:f>
              <c:strCache>
                <c:ptCount val="1"/>
                <c:pt idx="0">
                  <c:v>Kvinnor</c:v>
                </c:pt>
              </c:strCache>
            </c:strRef>
          </c:tx>
          <c:spPr>
            <a:solidFill>
              <a:schemeClr val="accent1"/>
            </a:solidFill>
            <a:ln>
              <a:noFill/>
            </a:ln>
            <a:effectLst/>
          </c:spPr>
          <c:invertIfNegative val="0"/>
          <c:cat>
            <c:strRef>
              <c:f>'Figur 7'!$D$3:$G$3</c:f>
              <c:strCache>
                <c:ptCount val="4"/>
                <c:pt idx="0">
                  <c:v>2019</c:v>
                </c:pt>
                <c:pt idx="1">
                  <c:v>2020</c:v>
                </c:pt>
                <c:pt idx="2">
                  <c:v>2021</c:v>
                </c:pt>
                <c:pt idx="3">
                  <c:v>2022</c:v>
                </c:pt>
              </c:strCache>
            </c:strRef>
          </c:cat>
          <c:val>
            <c:numRef>
              <c:f>'Figur 7'!$D$4:$G$4</c:f>
              <c:numCache>
                <c:formatCode>General</c:formatCode>
                <c:ptCount val="4"/>
                <c:pt idx="0">
                  <c:v>102</c:v>
                </c:pt>
                <c:pt idx="1">
                  <c:v>128</c:v>
                </c:pt>
                <c:pt idx="2">
                  <c:v>150</c:v>
                </c:pt>
                <c:pt idx="3">
                  <c:v>140</c:v>
                </c:pt>
              </c:numCache>
            </c:numRef>
          </c:val>
          <c:extLst>
            <c:ext xmlns:c16="http://schemas.microsoft.com/office/drawing/2014/chart" uri="{C3380CC4-5D6E-409C-BE32-E72D297353CC}">
              <c16:uniqueId val="{00000000-072E-43AC-A004-D321231D1772}"/>
            </c:ext>
          </c:extLst>
        </c:ser>
        <c:ser>
          <c:idx val="1"/>
          <c:order val="1"/>
          <c:tx>
            <c:strRef>
              <c:f>'Figur 7'!$C$5</c:f>
              <c:strCache>
                <c:ptCount val="1"/>
                <c:pt idx="0">
                  <c:v>Män</c:v>
                </c:pt>
              </c:strCache>
            </c:strRef>
          </c:tx>
          <c:spPr>
            <a:solidFill>
              <a:schemeClr val="accent2"/>
            </a:solidFill>
            <a:ln>
              <a:noFill/>
            </a:ln>
            <a:effectLst/>
          </c:spPr>
          <c:invertIfNegative val="0"/>
          <c:cat>
            <c:strRef>
              <c:f>'Figur 7'!$D$3:$G$3</c:f>
              <c:strCache>
                <c:ptCount val="4"/>
                <c:pt idx="0">
                  <c:v>2019</c:v>
                </c:pt>
                <c:pt idx="1">
                  <c:v>2020</c:v>
                </c:pt>
                <c:pt idx="2">
                  <c:v>2021</c:v>
                </c:pt>
                <c:pt idx="3">
                  <c:v>2022</c:v>
                </c:pt>
              </c:strCache>
            </c:strRef>
          </c:cat>
          <c:val>
            <c:numRef>
              <c:f>'Figur 7'!$D$5:$G$5</c:f>
              <c:numCache>
                <c:formatCode>General</c:formatCode>
                <c:ptCount val="4"/>
                <c:pt idx="0">
                  <c:v>67</c:v>
                </c:pt>
                <c:pt idx="1">
                  <c:v>100</c:v>
                </c:pt>
                <c:pt idx="2">
                  <c:v>103</c:v>
                </c:pt>
                <c:pt idx="3">
                  <c:v>74</c:v>
                </c:pt>
              </c:numCache>
            </c:numRef>
          </c:val>
          <c:extLst>
            <c:ext xmlns:c16="http://schemas.microsoft.com/office/drawing/2014/chart" uri="{C3380CC4-5D6E-409C-BE32-E72D297353CC}">
              <c16:uniqueId val="{00000001-072E-43AC-A004-D321231D1772}"/>
            </c:ext>
          </c:extLst>
        </c:ser>
        <c:dLbls>
          <c:showLegendKey val="0"/>
          <c:showVal val="0"/>
          <c:showCatName val="0"/>
          <c:showSerName val="0"/>
          <c:showPercent val="0"/>
          <c:showBubbleSize val="0"/>
        </c:dLbls>
        <c:gapWidth val="150"/>
        <c:overlap val="100"/>
        <c:axId val="649215088"/>
        <c:axId val="1744661952"/>
      </c:barChart>
      <c:catAx>
        <c:axId val="64921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44661952"/>
        <c:crosses val="autoZero"/>
        <c:auto val="1"/>
        <c:lblAlgn val="ctr"/>
        <c:lblOffset val="100"/>
        <c:noMultiLvlLbl val="0"/>
      </c:catAx>
      <c:valAx>
        <c:axId val="1744661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49215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8'!$E$5</c:f>
              <c:strCache>
                <c:ptCount val="1"/>
                <c:pt idx="0">
                  <c:v>Kvinnor</c:v>
                </c:pt>
              </c:strCache>
            </c:strRef>
          </c:tx>
          <c:spPr>
            <a:solidFill>
              <a:schemeClr val="accent1"/>
            </a:solidFill>
            <a:ln>
              <a:noFill/>
            </a:ln>
            <a:effectLst/>
          </c:spPr>
          <c:invertIfNegative val="0"/>
          <c:cat>
            <c:multiLvlStrRef>
              <c:f>'FIgur 8'!$C$6:$D$24</c:f>
              <c:multiLvlStrCache>
                <c:ptCount val="19"/>
                <c:lvl>
                  <c:pt idx="0">
                    <c:v>2019</c:v>
                  </c:pt>
                  <c:pt idx="1">
                    <c:v>2020</c:v>
                  </c:pt>
                  <c:pt idx="2">
                    <c:v>2021</c:v>
                  </c:pt>
                  <c:pt idx="3">
                    <c:v>2022</c:v>
                  </c:pt>
                  <c:pt idx="5">
                    <c:v>2019</c:v>
                  </c:pt>
                  <c:pt idx="6">
                    <c:v>2020</c:v>
                  </c:pt>
                  <c:pt idx="7">
                    <c:v>2021</c:v>
                  </c:pt>
                  <c:pt idx="8">
                    <c:v>2022</c:v>
                  </c:pt>
                  <c:pt idx="10">
                    <c:v>2019</c:v>
                  </c:pt>
                  <c:pt idx="11">
                    <c:v>2020</c:v>
                  </c:pt>
                  <c:pt idx="12">
                    <c:v>2021</c:v>
                  </c:pt>
                  <c:pt idx="13">
                    <c:v>2022</c:v>
                  </c:pt>
                  <c:pt idx="15">
                    <c:v>2019</c:v>
                  </c:pt>
                  <c:pt idx="16">
                    <c:v>2020</c:v>
                  </c:pt>
                  <c:pt idx="17">
                    <c:v>2021</c:v>
                  </c:pt>
                  <c:pt idx="18">
                    <c:v>2022</c:v>
                  </c:pt>
                </c:lvl>
                <c:lvl>
                  <c:pt idx="0">
                    <c:v>Idrott/idrottsvetenskap</c:v>
                  </c:pt>
                  <c:pt idx="5">
                    <c:v>Pedagogik</c:v>
                  </c:pt>
                  <c:pt idx="10">
                    <c:v>Svenska som andraspråk</c:v>
                  </c:pt>
                  <c:pt idx="15">
                    <c:v>Utbildningsvetenskap</c:v>
                  </c:pt>
                </c:lvl>
              </c:multiLvlStrCache>
            </c:multiLvlStrRef>
          </c:cat>
          <c:val>
            <c:numRef>
              <c:f>'FIgur 8'!$E$6:$E$24</c:f>
              <c:numCache>
                <c:formatCode>#,##0</c:formatCode>
                <c:ptCount val="19"/>
                <c:pt idx="0">
                  <c:v>40</c:v>
                </c:pt>
                <c:pt idx="1">
                  <c:v>82</c:v>
                </c:pt>
                <c:pt idx="2">
                  <c:v>115</c:v>
                </c:pt>
                <c:pt idx="3">
                  <c:v>94</c:v>
                </c:pt>
                <c:pt idx="5">
                  <c:v>286</c:v>
                </c:pt>
                <c:pt idx="6">
                  <c:v>833</c:v>
                </c:pt>
                <c:pt idx="7">
                  <c:v>427</c:v>
                </c:pt>
                <c:pt idx="8">
                  <c:v>494</c:v>
                </c:pt>
                <c:pt idx="10">
                  <c:v>475</c:v>
                </c:pt>
                <c:pt idx="11">
                  <c:v>806</c:v>
                </c:pt>
                <c:pt idx="12">
                  <c:v>660</c:v>
                </c:pt>
                <c:pt idx="13">
                  <c:v>603</c:v>
                </c:pt>
                <c:pt idx="15">
                  <c:v>975</c:v>
                </c:pt>
                <c:pt idx="16">
                  <c:v>1210</c:v>
                </c:pt>
                <c:pt idx="17">
                  <c:v>850</c:v>
                </c:pt>
                <c:pt idx="18">
                  <c:v>901</c:v>
                </c:pt>
              </c:numCache>
            </c:numRef>
          </c:val>
          <c:extLst>
            <c:ext xmlns:c16="http://schemas.microsoft.com/office/drawing/2014/chart" uri="{C3380CC4-5D6E-409C-BE32-E72D297353CC}">
              <c16:uniqueId val="{00000000-6A76-4173-951C-D305FCE49227}"/>
            </c:ext>
          </c:extLst>
        </c:ser>
        <c:ser>
          <c:idx val="1"/>
          <c:order val="1"/>
          <c:tx>
            <c:strRef>
              <c:f>'FIgur 8'!$F$5</c:f>
              <c:strCache>
                <c:ptCount val="1"/>
                <c:pt idx="0">
                  <c:v>Män</c:v>
                </c:pt>
              </c:strCache>
            </c:strRef>
          </c:tx>
          <c:spPr>
            <a:solidFill>
              <a:schemeClr val="accent2"/>
            </a:solidFill>
            <a:ln>
              <a:noFill/>
            </a:ln>
            <a:effectLst/>
          </c:spPr>
          <c:invertIfNegative val="0"/>
          <c:cat>
            <c:multiLvlStrRef>
              <c:f>'FIgur 8'!$C$6:$D$24</c:f>
              <c:multiLvlStrCache>
                <c:ptCount val="19"/>
                <c:lvl>
                  <c:pt idx="0">
                    <c:v>2019</c:v>
                  </c:pt>
                  <c:pt idx="1">
                    <c:v>2020</c:v>
                  </c:pt>
                  <c:pt idx="2">
                    <c:v>2021</c:v>
                  </c:pt>
                  <c:pt idx="3">
                    <c:v>2022</c:v>
                  </c:pt>
                  <c:pt idx="5">
                    <c:v>2019</c:v>
                  </c:pt>
                  <c:pt idx="6">
                    <c:v>2020</c:v>
                  </c:pt>
                  <c:pt idx="7">
                    <c:v>2021</c:v>
                  </c:pt>
                  <c:pt idx="8">
                    <c:v>2022</c:v>
                  </c:pt>
                  <c:pt idx="10">
                    <c:v>2019</c:v>
                  </c:pt>
                  <c:pt idx="11">
                    <c:v>2020</c:v>
                  </c:pt>
                  <c:pt idx="12">
                    <c:v>2021</c:v>
                  </c:pt>
                  <c:pt idx="13">
                    <c:v>2022</c:v>
                  </c:pt>
                  <c:pt idx="15">
                    <c:v>2019</c:v>
                  </c:pt>
                  <c:pt idx="16">
                    <c:v>2020</c:v>
                  </c:pt>
                  <c:pt idx="17">
                    <c:v>2021</c:v>
                  </c:pt>
                  <c:pt idx="18">
                    <c:v>2022</c:v>
                  </c:pt>
                </c:lvl>
                <c:lvl>
                  <c:pt idx="0">
                    <c:v>Idrott/idrottsvetenskap</c:v>
                  </c:pt>
                  <c:pt idx="5">
                    <c:v>Pedagogik</c:v>
                  </c:pt>
                  <c:pt idx="10">
                    <c:v>Svenska som andraspråk</c:v>
                  </c:pt>
                  <c:pt idx="15">
                    <c:v>Utbildningsvetenskap</c:v>
                  </c:pt>
                </c:lvl>
              </c:multiLvlStrCache>
            </c:multiLvlStrRef>
          </c:cat>
          <c:val>
            <c:numRef>
              <c:f>'FIgur 8'!$F$6:$F$24</c:f>
              <c:numCache>
                <c:formatCode>#,##0</c:formatCode>
                <c:ptCount val="19"/>
                <c:pt idx="0">
                  <c:v>23</c:v>
                </c:pt>
                <c:pt idx="1">
                  <c:v>36</c:v>
                </c:pt>
                <c:pt idx="2">
                  <c:v>84</c:v>
                </c:pt>
                <c:pt idx="3">
                  <c:v>79</c:v>
                </c:pt>
                <c:pt idx="5">
                  <c:v>93</c:v>
                </c:pt>
                <c:pt idx="6">
                  <c:v>216</c:v>
                </c:pt>
                <c:pt idx="7">
                  <c:v>148</c:v>
                </c:pt>
                <c:pt idx="8">
                  <c:v>139</c:v>
                </c:pt>
                <c:pt idx="10">
                  <c:v>132</c:v>
                </c:pt>
                <c:pt idx="11">
                  <c:v>134</c:v>
                </c:pt>
                <c:pt idx="12">
                  <c:v>109</c:v>
                </c:pt>
                <c:pt idx="13">
                  <c:v>100</c:v>
                </c:pt>
                <c:pt idx="15">
                  <c:v>340</c:v>
                </c:pt>
                <c:pt idx="16">
                  <c:v>495</c:v>
                </c:pt>
                <c:pt idx="17">
                  <c:v>264</c:v>
                </c:pt>
                <c:pt idx="18">
                  <c:v>275</c:v>
                </c:pt>
              </c:numCache>
            </c:numRef>
          </c:val>
          <c:extLst>
            <c:ext xmlns:c16="http://schemas.microsoft.com/office/drawing/2014/chart" uri="{C3380CC4-5D6E-409C-BE32-E72D297353CC}">
              <c16:uniqueId val="{00000001-6A76-4173-951C-D305FCE49227}"/>
            </c:ext>
          </c:extLst>
        </c:ser>
        <c:dLbls>
          <c:showLegendKey val="0"/>
          <c:showVal val="0"/>
          <c:showCatName val="0"/>
          <c:showSerName val="0"/>
          <c:showPercent val="0"/>
          <c:showBubbleSize val="0"/>
        </c:dLbls>
        <c:gapWidth val="150"/>
        <c:overlap val="100"/>
        <c:axId val="1244293727"/>
        <c:axId val="1342690031"/>
      </c:barChart>
      <c:catAx>
        <c:axId val="1244293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42690031"/>
        <c:crosses val="autoZero"/>
        <c:auto val="1"/>
        <c:lblAlgn val="ctr"/>
        <c:lblOffset val="100"/>
        <c:noMultiLvlLbl val="0"/>
      </c:catAx>
      <c:valAx>
        <c:axId val="1342690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244293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9'!$D$3</c:f>
              <c:strCache>
                <c:ptCount val="1"/>
                <c:pt idx="0">
                  <c:v>Kvinnor</c:v>
                </c:pt>
              </c:strCache>
            </c:strRef>
          </c:tx>
          <c:spPr>
            <a:solidFill>
              <a:schemeClr val="accent1"/>
            </a:solidFill>
            <a:ln>
              <a:noFill/>
            </a:ln>
            <a:effectLst/>
          </c:spPr>
          <c:invertIfNegative val="0"/>
          <c:cat>
            <c:multiLvlStrRef>
              <c:f>'Figur 9'!$B$4:$C$18</c:f>
              <c:multiLvlStrCache>
                <c:ptCount val="15"/>
                <c:lvl>
                  <c:pt idx="0">
                    <c:v>2016</c:v>
                  </c:pt>
                  <c:pt idx="1">
                    <c:v>2017</c:v>
                  </c:pt>
                  <c:pt idx="2">
                    <c:v>2018</c:v>
                  </c:pt>
                  <c:pt idx="3">
                    <c:v>2019</c:v>
                  </c:pt>
                  <c:pt idx="4">
                    <c:v>2020</c:v>
                  </c:pt>
                  <c:pt idx="5">
                    <c:v>2021</c:v>
                  </c:pt>
                  <c:pt idx="6">
                    <c:v>2022</c:v>
                  </c:pt>
                  <c:pt idx="8">
                    <c:v>2016</c:v>
                  </c:pt>
                  <c:pt idx="9">
                    <c:v>2017</c:v>
                  </c:pt>
                  <c:pt idx="10">
                    <c:v>2018</c:v>
                  </c:pt>
                  <c:pt idx="11">
                    <c:v>2019</c:v>
                  </c:pt>
                  <c:pt idx="12">
                    <c:v>2020</c:v>
                  </c:pt>
                  <c:pt idx="13">
                    <c:v>2021</c:v>
                  </c:pt>
                  <c:pt idx="14">
                    <c:v>2022</c:v>
                  </c:pt>
                </c:lvl>
                <c:lvl>
                  <c:pt idx="0">
                    <c:v>Har examen</c:v>
                  </c:pt>
                  <c:pt idx="8">
                    <c:v>Saknar examen</c:v>
                  </c:pt>
                </c:lvl>
              </c:multiLvlStrCache>
            </c:multiLvlStrRef>
          </c:cat>
          <c:val>
            <c:numRef>
              <c:f>'Figur 9'!$D$4:$D$18</c:f>
              <c:numCache>
                <c:formatCode>#,##0</c:formatCode>
                <c:ptCount val="15"/>
                <c:pt idx="0">
                  <c:v>1537</c:v>
                </c:pt>
                <c:pt idx="1">
                  <c:v>1467</c:v>
                </c:pt>
                <c:pt idx="2">
                  <c:v>2011</c:v>
                </c:pt>
                <c:pt idx="3">
                  <c:v>2985</c:v>
                </c:pt>
                <c:pt idx="4">
                  <c:v>5884</c:v>
                </c:pt>
                <c:pt idx="5">
                  <c:v>5657</c:v>
                </c:pt>
                <c:pt idx="6">
                  <c:v>4970</c:v>
                </c:pt>
                <c:pt idx="8">
                  <c:v>6158</c:v>
                </c:pt>
                <c:pt idx="9">
                  <c:v>5593</c:v>
                </c:pt>
                <c:pt idx="10">
                  <c:v>6496</c:v>
                </c:pt>
                <c:pt idx="11">
                  <c:v>9144</c:v>
                </c:pt>
                <c:pt idx="12">
                  <c:v>19014</c:v>
                </c:pt>
                <c:pt idx="13">
                  <c:v>15775</c:v>
                </c:pt>
                <c:pt idx="14">
                  <c:v>14215</c:v>
                </c:pt>
              </c:numCache>
            </c:numRef>
          </c:val>
          <c:extLst>
            <c:ext xmlns:c16="http://schemas.microsoft.com/office/drawing/2014/chart" uri="{C3380CC4-5D6E-409C-BE32-E72D297353CC}">
              <c16:uniqueId val="{00000000-3C0A-4553-8C7B-6C15FC8A04A2}"/>
            </c:ext>
          </c:extLst>
        </c:ser>
        <c:ser>
          <c:idx val="1"/>
          <c:order val="1"/>
          <c:tx>
            <c:strRef>
              <c:f>'Figur 9'!$E$3</c:f>
              <c:strCache>
                <c:ptCount val="1"/>
                <c:pt idx="0">
                  <c:v>Män</c:v>
                </c:pt>
              </c:strCache>
            </c:strRef>
          </c:tx>
          <c:spPr>
            <a:solidFill>
              <a:schemeClr val="accent2"/>
            </a:solidFill>
            <a:ln>
              <a:noFill/>
            </a:ln>
            <a:effectLst/>
          </c:spPr>
          <c:invertIfNegative val="0"/>
          <c:cat>
            <c:multiLvlStrRef>
              <c:f>'Figur 9'!$B$4:$C$18</c:f>
              <c:multiLvlStrCache>
                <c:ptCount val="15"/>
                <c:lvl>
                  <c:pt idx="0">
                    <c:v>2016</c:v>
                  </c:pt>
                  <c:pt idx="1">
                    <c:v>2017</c:v>
                  </c:pt>
                  <c:pt idx="2">
                    <c:v>2018</c:v>
                  </c:pt>
                  <c:pt idx="3">
                    <c:v>2019</c:v>
                  </c:pt>
                  <c:pt idx="4">
                    <c:v>2020</c:v>
                  </c:pt>
                  <c:pt idx="5">
                    <c:v>2021</c:v>
                  </c:pt>
                  <c:pt idx="6">
                    <c:v>2022</c:v>
                  </c:pt>
                  <c:pt idx="8">
                    <c:v>2016</c:v>
                  </c:pt>
                  <c:pt idx="9">
                    <c:v>2017</c:v>
                  </c:pt>
                  <c:pt idx="10">
                    <c:v>2018</c:v>
                  </c:pt>
                  <c:pt idx="11">
                    <c:v>2019</c:v>
                  </c:pt>
                  <c:pt idx="12">
                    <c:v>2020</c:v>
                  </c:pt>
                  <c:pt idx="13">
                    <c:v>2021</c:v>
                  </c:pt>
                  <c:pt idx="14">
                    <c:v>2022</c:v>
                  </c:pt>
                </c:lvl>
                <c:lvl>
                  <c:pt idx="0">
                    <c:v>Har examen</c:v>
                  </c:pt>
                  <c:pt idx="8">
                    <c:v>Saknar examen</c:v>
                  </c:pt>
                </c:lvl>
              </c:multiLvlStrCache>
            </c:multiLvlStrRef>
          </c:cat>
          <c:val>
            <c:numRef>
              <c:f>'Figur 9'!$E$4:$E$18</c:f>
              <c:numCache>
                <c:formatCode>#,##0</c:formatCode>
                <c:ptCount val="15"/>
                <c:pt idx="0">
                  <c:v>1002</c:v>
                </c:pt>
                <c:pt idx="1">
                  <c:v>988</c:v>
                </c:pt>
                <c:pt idx="2">
                  <c:v>1110</c:v>
                </c:pt>
                <c:pt idx="3">
                  <c:v>1437</c:v>
                </c:pt>
                <c:pt idx="4">
                  <c:v>3149</c:v>
                </c:pt>
                <c:pt idx="5">
                  <c:v>2937</c:v>
                </c:pt>
                <c:pt idx="6">
                  <c:v>2543</c:v>
                </c:pt>
                <c:pt idx="8">
                  <c:v>5264</c:v>
                </c:pt>
                <c:pt idx="9">
                  <c:v>4740</c:v>
                </c:pt>
                <c:pt idx="10">
                  <c:v>4634</c:v>
                </c:pt>
                <c:pt idx="11">
                  <c:v>6359</c:v>
                </c:pt>
                <c:pt idx="12">
                  <c:v>12684</c:v>
                </c:pt>
                <c:pt idx="13">
                  <c:v>10916</c:v>
                </c:pt>
                <c:pt idx="14">
                  <c:v>10433</c:v>
                </c:pt>
              </c:numCache>
            </c:numRef>
          </c:val>
          <c:extLst>
            <c:ext xmlns:c16="http://schemas.microsoft.com/office/drawing/2014/chart" uri="{C3380CC4-5D6E-409C-BE32-E72D297353CC}">
              <c16:uniqueId val="{00000001-3C0A-4553-8C7B-6C15FC8A04A2}"/>
            </c:ext>
          </c:extLst>
        </c:ser>
        <c:dLbls>
          <c:showLegendKey val="0"/>
          <c:showVal val="0"/>
          <c:showCatName val="0"/>
          <c:showSerName val="0"/>
          <c:showPercent val="0"/>
          <c:showBubbleSize val="0"/>
        </c:dLbls>
        <c:gapWidth val="150"/>
        <c:overlap val="100"/>
        <c:axId val="2134550063"/>
        <c:axId val="1372695551"/>
      </c:barChart>
      <c:catAx>
        <c:axId val="2134550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72695551"/>
        <c:crosses val="autoZero"/>
        <c:auto val="1"/>
        <c:lblAlgn val="ctr"/>
        <c:lblOffset val="100"/>
        <c:noMultiLvlLbl val="0"/>
      </c:catAx>
      <c:valAx>
        <c:axId val="1372695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345500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402431</xdr:colOff>
      <xdr:row>10</xdr:row>
      <xdr:rowOff>107156</xdr:rowOff>
    </xdr:from>
    <xdr:to>
      <xdr:col>6</xdr:col>
      <xdr:colOff>23812</xdr:colOff>
      <xdr:row>26</xdr:row>
      <xdr:rowOff>35718</xdr:rowOff>
    </xdr:to>
    <xdr:graphicFrame macro="">
      <xdr:nvGraphicFramePr>
        <xdr:cNvPr id="2" name="Diagram 1">
          <a:extLst>
            <a:ext uri="{FF2B5EF4-FFF2-40B4-BE49-F238E27FC236}">
              <a16:creationId xmlns:a16="http://schemas.microsoft.com/office/drawing/2014/main" id="{2D7404AF-E825-47EE-A155-E36D39506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57149</xdr:colOff>
      <xdr:row>6</xdr:row>
      <xdr:rowOff>157162</xdr:rowOff>
    </xdr:from>
    <xdr:to>
      <xdr:col>9</xdr:col>
      <xdr:colOff>504824</xdr:colOff>
      <xdr:row>22</xdr:row>
      <xdr:rowOff>19050</xdr:rowOff>
    </xdr:to>
    <xdr:graphicFrame macro="">
      <xdr:nvGraphicFramePr>
        <xdr:cNvPr id="3" name="Diagram 2">
          <a:extLst>
            <a:ext uri="{FF2B5EF4-FFF2-40B4-BE49-F238E27FC236}">
              <a16:creationId xmlns:a16="http://schemas.microsoft.com/office/drawing/2014/main" id="{29785DE1-DCF5-441E-AE7D-9BEA7351FC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142875</xdr:rowOff>
    </xdr:from>
    <xdr:to>
      <xdr:col>8</xdr:col>
      <xdr:colOff>738188</xdr:colOff>
      <xdr:row>27</xdr:row>
      <xdr:rowOff>185739</xdr:rowOff>
    </xdr:to>
    <xdr:graphicFrame macro="">
      <xdr:nvGraphicFramePr>
        <xdr:cNvPr id="3" name="Diagram 2">
          <a:extLst>
            <a:ext uri="{FF2B5EF4-FFF2-40B4-BE49-F238E27FC236}">
              <a16:creationId xmlns:a16="http://schemas.microsoft.com/office/drawing/2014/main" id="{75673830-7D59-4D06-A6E4-0C5DDB6C1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114299</xdr:colOff>
      <xdr:row>5</xdr:row>
      <xdr:rowOff>180974</xdr:rowOff>
    </xdr:from>
    <xdr:to>
      <xdr:col>8</xdr:col>
      <xdr:colOff>371475</xdr:colOff>
      <xdr:row>22</xdr:row>
      <xdr:rowOff>76199</xdr:rowOff>
    </xdr:to>
    <xdr:graphicFrame macro="">
      <xdr:nvGraphicFramePr>
        <xdr:cNvPr id="2" name="Diagram 1">
          <a:extLst>
            <a:ext uri="{FF2B5EF4-FFF2-40B4-BE49-F238E27FC236}">
              <a16:creationId xmlns:a16="http://schemas.microsoft.com/office/drawing/2014/main" id="{2957B298-18D4-48AB-A2C1-B1E57C270F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xdr:colOff>
      <xdr:row>9</xdr:row>
      <xdr:rowOff>147637</xdr:rowOff>
    </xdr:from>
    <xdr:to>
      <xdr:col>8</xdr:col>
      <xdr:colOff>309562</xdr:colOff>
      <xdr:row>24</xdr:row>
      <xdr:rowOff>33337</xdr:rowOff>
    </xdr:to>
    <xdr:graphicFrame macro="">
      <xdr:nvGraphicFramePr>
        <xdr:cNvPr id="4" name="Diagram 3">
          <a:extLst>
            <a:ext uri="{FF2B5EF4-FFF2-40B4-BE49-F238E27FC236}">
              <a16:creationId xmlns:a16="http://schemas.microsoft.com/office/drawing/2014/main" id="{15D6AB73-3530-4777-8529-72F06C7F1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4</xdr:row>
      <xdr:rowOff>52387</xdr:rowOff>
    </xdr:from>
    <xdr:to>
      <xdr:col>12</xdr:col>
      <xdr:colOff>571500</xdr:colOff>
      <xdr:row>18</xdr:row>
      <xdr:rowOff>109537</xdr:rowOff>
    </xdr:to>
    <xdr:graphicFrame macro="">
      <xdr:nvGraphicFramePr>
        <xdr:cNvPr id="2" name="Diagram 1">
          <a:extLst>
            <a:ext uri="{FF2B5EF4-FFF2-40B4-BE49-F238E27FC236}">
              <a16:creationId xmlns:a16="http://schemas.microsoft.com/office/drawing/2014/main" id="{71B36976-CE35-4C90-B17D-7730BAA75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9</xdr:row>
      <xdr:rowOff>33337</xdr:rowOff>
    </xdr:from>
    <xdr:to>
      <xdr:col>7</xdr:col>
      <xdr:colOff>252412</xdr:colOff>
      <xdr:row>23</xdr:row>
      <xdr:rowOff>109537</xdr:rowOff>
    </xdr:to>
    <xdr:graphicFrame macro="">
      <xdr:nvGraphicFramePr>
        <xdr:cNvPr id="2" name="Diagram 1">
          <a:extLst>
            <a:ext uri="{FF2B5EF4-FFF2-40B4-BE49-F238E27FC236}">
              <a16:creationId xmlns:a16="http://schemas.microsoft.com/office/drawing/2014/main" id="{D5B86825-5F96-42BD-871C-EFFE87F21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6</xdr:row>
      <xdr:rowOff>38100</xdr:rowOff>
    </xdr:from>
    <xdr:to>
      <xdr:col>5</xdr:col>
      <xdr:colOff>400050</xdr:colOff>
      <xdr:row>20</xdr:row>
      <xdr:rowOff>114300</xdr:rowOff>
    </xdr:to>
    <xdr:graphicFrame macro="">
      <xdr:nvGraphicFramePr>
        <xdr:cNvPr id="2" name="Diagram 1">
          <a:extLst>
            <a:ext uri="{FF2B5EF4-FFF2-40B4-BE49-F238E27FC236}">
              <a16:creationId xmlns:a16="http://schemas.microsoft.com/office/drawing/2014/main" id="{C540ECD3-1FFD-4EEF-8479-E44D9A2F5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5</xdr:row>
      <xdr:rowOff>61912</xdr:rowOff>
    </xdr:from>
    <xdr:to>
      <xdr:col>5</xdr:col>
      <xdr:colOff>490537</xdr:colOff>
      <xdr:row>19</xdr:row>
      <xdr:rowOff>138112</xdr:rowOff>
    </xdr:to>
    <xdr:graphicFrame macro="">
      <xdr:nvGraphicFramePr>
        <xdr:cNvPr id="3" name="Diagram 2">
          <a:extLst>
            <a:ext uri="{FF2B5EF4-FFF2-40B4-BE49-F238E27FC236}">
              <a16:creationId xmlns:a16="http://schemas.microsoft.com/office/drawing/2014/main" id="{CC6BBE83-BBF5-4647-A4AA-157F0E1A7D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380998</xdr:colOff>
      <xdr:row>11</xdr:row>
      <xdr:rowOff>38100</xdr:rowOff>
    </xdr:from>
    <xdr:to>
      <xdr:col>10</xdr:col>
      <xdr:colOff>990599</xdr:colOff>
      <xdr:row>37</xdr:row>
      <xdr:rowOff>142875</xdr:rowOff>
    </xdr:to>
    <xdr:graphicFrame macro="">
      <xdr:nvGraphicFramePr>
        <xdr:cNvPr id="2" name="Diagram 1">
          <a:extLst>
            <a:ext uri="{FF2B5EF4-FFF2-40B4-BE49-F238E27FC236}">
              <a16:creationId xmlns:a16="http://schemas.microsoft.com/office/drawing/2014/main" id="{9FA5F057-B585-4750-AC74-26DA25FEB1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390525</xdr:colOff>
      <xdr:row>7</xdr:row>
      <xdr:rowOff>142875</xdr:rowOff>
    </xdr:from>
    <xdr:to>
      <xdr:col>9</xdr:col>
      <xdr:colOff>85725</xdr:colOff>
      <xdr:row>22</xdr:row>
      <xdr:rowOff>28575</xdr:rowOff>
    </xdr:to>
    <xdr:graphicFrame macro="">
      <xdr:nvGraphicFramePr>
        <xdr:cNvPr id="2" name="Diagram 1">
          <a:extLst>
            <a:ext uri="{FF2B5EF4-FFF2-40B4-BE49-F238E27FC236}">
              <a16:creationId xmlns:a16="http://schemas.microsoft.com/office/drawing/2014/main" id="{3FF06843-148F-4B58-BEBA-C8190CB5E2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195261</xdr:colOff>
      <xdr:row>2</xdr:row>
      <xdr:rowOff>33335</xdr:rowOff>
    </xdr:from>
    <xdr:to>
      <xdr:col>20</xdr:col>
      <xdr:colOff>542925</xdr:colOff>
      <xdr:row>38</xdr:row>
      <xdr:rowOff>47624</xdr:rowOff>
    </xdr:to>
    <xdr:graphicFrame macro="">
      <xdr:nvGraphicFramePr>
        <xdr:cNvPr id="2" name="Diagram 1">
          <a:extLst>
            <a:ext uri="{FF2B5EF4-FFF2-40B4-BE49-F238E27FC236}">
              <a16:creationId xmlns:a16="http://schemas.microsoft.com/office/drawing/2014/main" id="{0607FE1D-AB7F-4172-8540-D6A744986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404812</xdr:colOff>
      <xdr:row>1</xdr:row>
      <xdr:rowOff>176212</xdr:rowOff>
    </xdr:from>
    <xdr:to>
      <xdr:col>14</xdr:col>
      <xdr:colOff>495300</xdr:colOff>
      <xdr:row>17</xdr:row>
      <xdr:rowOff>133350</xdr:rowOff>
    </xdr:to>
    <xdr:graphicFrame macro="">
      <xdr:nvGraphicFramePr>
        <xdr:cNvPr id="5" name="Diagram 4">
          <a:extLst>
            <a:ext uri="{FF2B5EF4-FFF2-40B4-BE49-F238E27FC236}">
              <a16:creationId xmlns:a16="http://schemas.microsoft.com/office/drawing/2014/main" id="{004206FB-6809-4439-8E13-4C454535AC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380-29EB-48C2-ABAB-7E9C4E05B30F}">
  <dimension ref="A1:L38"/>
  <sheetViews>
    <sheetView workbookViewId="0">
      <selection activeCell="C12" sqref="C12"/>
    </sheetView>
  </sheetViews>
  <sheetFormatPr defaultColWidth="9.140625" defaultRowHeight="14.25" x14ac:dyDescent="0.2"/>
  <cols>
    <col min="1" max="1" width="17.7109375" style="2" customWidth="1"/>
    <col min="2" max="2" width="1.28515625" style="2" customWidth="1"/>
    <col min="3" max="11" width="9.140625" style="2"/>
    <col min="12" max="12" width="22.7109375" style="2" customWidth="1"/>
    <col min="13" max="16384" width="9.140625" style="2"/>
  </cols>
  <sheetData>
    <row r="1" spans="1:12" ht="15" x14ac:dyDescent="0.2">
      <c r="A1" s="1" t="s">
        <v>0</v>
      </c>
    </row>
    <row r="2" spans="1:12" x14ac:dyDescent="0.2">
      <c r="A2" s="3" t="s">
        <v>1</v>
      </c>
      <c r="B2" s="3"/>
      <c r="C2" s="3"/>
      <c r="D2" s="3"/>
      <c r="E2" s="3"/>
      <c r="F2" s="3"/>
      <c r="G2" s="3"/>
      <c r="H2" s="3"/>
      <c r="I2" s="3"/>
      <c r="J2" s="3"/>
      <c r="K2" s="3"/>
      <c r="L2" s="3"/>
    </row>
    <row r="3" spans="1:12" x14ac:dyDescent="0.2">
      <c r="A3" s="3"/>
      <c r="B3" s="3"/>
      <c r="C3" s="3"/>
      <c r="D3" s="3"/>
      <c r="E3" s="3"/>
      <c r="F3" s="3"/>
      <c r="G3" s="3"/>
      <c r="H3" s="3"/>
      <c r="I3" s="3"/>
      <c r="J3" s="3"/>
      <c r="K3" s="3"/>
      <c r="L3" s="3"/>
    </row>
    <row r="4" spans="1:12" ht="12.75" customHeight="1" x14ac:dyDescent="0.25">
      <c r="A4" s="4" t="s">
        <v>2</v>
      </c>
      <c r="B4" s="5"/>
      <c r="C4" s="5"/>
      <c r="D4" s="5"/>
      <c r="E4" s="5"/>
      <c r="F4" s="3"/>
      <c r="G4" s="3"/>
      <c r="H4" s="3"/>
      <c r="I4" s="3"/>
      <c r="J4" s="3"/>
      <c r="K4" s="3"/>
      <c r="L4" s="3"/>
    </row>
    <row r="5" spans="1:12" ht="12.75" customHeight="1" x14ac:dyDescent="0.25">
      <c r="A5" s="6"/>
      <c r="B5" s="6"/>
      <c r="C5" s="6"/>
      <c r="D5" s="6"/>
      <c r="E5" s="6"/>
      <c r="F5" s="7"/>
      <c r="G5" s="7"/>
      <c r="H5" s="7"/>
      <c r="I5" s="7"/>
      <c r="J5" s="7"/>
      <c r="K5" s="7"/>
      <c r="L5" s="7"/>
    </row>
    <row r="6" spans="1:12" ht="15" x14ac:dyDescent="0.25">
      <c r="A6" s="8"/>
      <c r="B6" s="9"/>
    </row>
    <row r="7" spans="1:12" s="116" customFormat="1" x14ac:dyDescent="0.2">
      <c r="A7" s="16" t="s">
        <v>3</v>
      </c>
      <c r="B7" s="115"/>
      <c r="C7" s="15" t="s">
        <v>153</v>
      </c>
    </row>
    <row r="8" spans="1:12" s="116" customFormat="1" x14ac:dyDescent="0.2">
      <c r="A8" s="16"/>
      <c r="B8" s="115"/>
      <c r="C8" s="15"/>
    </row>
    <row r="9" spans="1:12" s="116" customFormat="1" ht="14.25" customHeight="1" x14ac:dyDescent="0.2">
      <c r="A9" s="131" t="s">
        <v>4</v>
      </c>
      <c r="B9" s="117"/>
      <c r="C9" s="15" t="s">
        <v>5</v>
      </c>
    </row>
    <row r="10" spans="1:12" s="116" customFormat="1" x14ac:dyDescent="0.2">
      <c r="A10" s="131"/>
      <c r="B10" s="118"/>
      <c r="C10" s="15" t="s">
        <v>150</v>
      </c>
    </row>
    <row r="11" spans="1:12" s="116" customFormat="1" x14ac:dyDescent="0.2">
      <c r="A11" s="131"/>
      <c r="B11" s="118"/>
      <c r="C11" s="15" t="s">
        <v>167</v>
      </c>
    </row>
    <row r="12" spans="1:12" s="116" customFormat="1" x14ac:dyDescent="0.2">
      <c r="A12" s="131"/>
      <c r="B12" s="118"/>
      <c r="C12" s="15" t="s">
        <v>151</v>
      </c>
    </row>
    <row r="13" spans="1:12" s="116" customFormat="1" x14ac:dyDescent="0.2">
      <c r="A13" s="131"/>
      <c r="B13" s="118"/>
      <c r="C13" s="15" t="s">
        <v>113</v>
      </c>
    </row>
    <row r="14" spans="1:12" s="116" customFormat="1" x14ac:dyDescent="0.2">
      <c r="A14" s="131"/>
      <c r="B14" s="118"/>
      <c r="C14" s="15" t="s">
        <v>152</v>
      </c>
    </row>
    <row r="15" spans="1:12" s="116" customFormat="1" x14ac:dyDescent="0.2">
      <c r="A15" s="131"/>
      <c r="B15" s="118"/>
      <c r="C15" s="15" t="s">
        <v>168</v>
      </c>
    </row>
    <row r="16" spans="1:12" s="116" customFormat="1" x14ac:dyDescent="0.2">
      <c r="A16" s="131"/>
      <c r="B16" s="118"/>
      <c r="C16" s="15" t="s">
        <v>154</v>
      </c>
    </row>
    <row r="17" spans="1:3" s="116" customFormat="1" x14ac:dyDescent="0.2">
      <c r="A17" s="131"/>
      <c r="B17" s="118"/>
      <c r="C17" s="15" t="s">
        <v>155</v>
      </c>
    </row>
    <row r="18" spans="1:3" s="116" customFormat="1" x14ac:dyDescent="0.2">
      <c r="A18" s="131"/>
      <c r="B18" s="118"/>
      <c r="C18" s="15" t="s">
        <v>169</v>
      </c>
    </row>
    <row r="19" spans="1:3" s="116" customFormat="1" x14ac:dyDescent="0.2">
      <c r="A19" s="131"/>
      <c r="B19" s="118"/>
      <c r="C19" s="15" t="s">
        <v>158</v>
      </c>
    </row>
    <row r="20" spans="1:3" s="116" customFormat="1" x14ac:dyDescent="0.2">
      <c r="A20" s="131"/>
      <c r="B20" s="118"/>
      <c r="C20" s="15" t="s">
        <v>159</v>
      </c>
    </row>
    <row r="21" spans="1:3" s="116" customFormat="1" x14ac:dyDescent="0.2">
      <c r="A21" s="131"/>
      <c r="B21" s="118"/>
      <c r="C21" s="15" t="s">
        <v>160</v>
      </c>
    </row>
    <row r="22" spans="1:3" s="116" customFormat="1" x14ac:dyDescent="0.2">
      <c r="A22" s="131"/>
      <c r="B22" s="118"/>
      <c r="C22" s="15" t="s">
        <v>161</v>
      </c>
    </row>
    <row r="23" spans="1:3" s="116" customFormat="1" x14ac:dyDescent="0.2">
      <c r="A23" s="131"/>
      <c r="B23" s="118"/>
      <c r="C23" s="15" t="s">
        <v>165</v>
      </c>
    </row>
    <row r="24" spans="1:3" s="116" customFormat="1" x14ac:dyDescent="0.2">
      <c r="A24" s="131"/>
      <c r="B24" s="118"/>
      <c r="C24" s="15" t="s">
        <v>171</v>
      </c>
    </row>
    <row r="25" spans="1:3" s="116" customFormat="1" x14ac:dyDescent="0.2">
      <c r="A25" s="131"/>
      <c r="B25" s="118"/>
      <c r="C25" s="15" t="s">
        <v>172</v>
      </c>
    </row>
    <row r="26" spans="1:3" s="116" customFormat="1" x14ac:dyDescent="0.2">
      <c r="A26" s="119"/>
      <c r="B26" s="118"/>
      <c r="C26" s="15"/>
    </row>
    <row r="27" spans="1:3" s="116" customFormat="1" x14ac:dyDescent="0.2">
      <c r="A27" s="119"/>
      <c r="B27" s="118"/>
      <c r="C27" s="15"/>
    </row>
    <row r="28" spans="1:3" x14ac:dyDescent="0.2">
      <c r="A28" s="11"/>
      <c r="B28" s="10"/>
    </row>
    <row r="29" spans="1:3" x14ac:dyDescent="0.2">
      <c r="A29" s="11"/>
      <c r="B29" s="10"/>
    </row>
    <row r="30" spans="1:3" x14ac:dyDescent="0.2">
      <c r="A30" s="11"/>
      <c r="B30" s="10"/>
    </row>
    <row r="31" spans="1:3" x14ac:dyDescent="0.2">
      <c r="A31" s="11"/>
      <c r="B31" s="10"/>
    </row>
    <row r="32" spans="1:3" x14ac:dyDescent="0.2">
      <c r="A32" s="11"/>
      <c r="B32" s="10"/>
    </row>
    <row r="33" spans="1:2" x14ac:dyDescent="0.2">
      <c r="A33" s="11"/>
      <c r="B33" s="10"/>
    </row>
    <row r="34" spans="1:2" x14ac:dyDescent="0.2">
      <c r="A34" s="11"/>
      <c r="B34" s="10"/>
    </row>
    <row r="35" spans="1:2" x14ac:dyDescent="0.2">
      <c r="A35" s="11"/>
      <c r="B35" s="10"/>
    </row>
    <row r="36" spans="1:2" x14ac:dyDescent="0.2">
      <c r="A36" s="11"/>
      <c r="B36" s="10"/>
    </row>
    <row r="37" spans="1:2" x14ac:dyDescent="0.2">
      <c r="A37" s="11"/>
      <c r="B37" s="10"/>
    </row>
    <row r="38" spans="1:2" x14ac:dyDescent="0.2">
      <c r="A38" s="11"/>
      <c r="B38" s="10"/>
    </row>
  </sheetData>
  <mergeCells count="1">
    <mergeCell ref="A9:A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A85C2-133F-4A98-A026-18B7872CBED0}">
  <dimension ref="A1:K21"/>
  <sheetViews>
    <sheetView workbookViewId="0">
      <selection activeCell="C12" sqref="C12"/>
    </sheetView>
  </sheetViews>
  <sheetFormatPr defaultRowHeight="15" x14ac:dyDescent="0.25"/>
  <cols>
    <col min="2" max="2" width="17.7109375" bestFit="1" customWidth="1"/>
    <col min="11" max="11" width="24.7109375" bestFit="1" customWidth="1"/>
  </cols>
  <sheetData>
    <row r="1" spans="1:11" x14ac:dyDescent="0.25">
      <c r="A1" s="114" t="s">
        <v>154</v>
      </c>
    </row>
    <row r="2" spans="1:11" x14ac:dyDescent="0.25">
      <c r="C2" t="s">
        <v>84</v>
      </c>
      <c r="D2" t="s">
        <v>85</v>
      </c>
      <c r="E2" t="s">
        <v>86</v>
      </c>
      <c r="F2" t="s">
        <v>112</v>
      </c>
      <c r="G2" s="52" t="s">
        <v>146</v>
      </c>
      <c r="K2" s="56"/>
    </row>
    <row r="3" spans="1:11" x14ac:dyDescent="0.25">
      <c r="B3" s="84" t="s">
        <v>140</v>
      </c>
      <c r="C3">
        <v>932</v>
      </c>
      <c r="D3">
        <v>1654</v>
      </c>
      <c r="E3">
        <v>1602</v>
      </c>
      <c r="F3">
        <v>1484</v>
      </c>
      <c r="G3">
        <v>1480</v>
      </c>
      <c r="K3" s="56"/>
    </row>
    <row r="4" spans="1:11" x14ac:dyDescent="0.25">
      <c r="B4" t="s">
        <v>139</v>
      </c>
      <c r="C4">
        <v>448</v>
      </c>
      <c r="D4">
        <v>836</v>
      </c>
      <c r="E4">
        <v>835</v>
      </c>
      <c r="F4">
        <v>756</v>
      </c>
      <c r="G4">
        <v>760</v>
      </c>
      <c r="K4" s="56"/>
    </row>
    <row r="5" spans="1:11" x14ac:dyDescent="0.25">
      <c r="B5" t="s">
        <v>141</v>
      </c>
      <c r="C5">
        <v>132</v>
      </c>
      <c r="D5">
        <v>219</v>
      </c>
      <c r="E5">
        <v>203</v>
      </c>
      <c r="F5">
        <v>177</v>
      </c>
      <c r="G5">
        <v>180</v>
      </c>
      <c r="K5" s="56"/>
    </row>
    <row r="6" spans="1:11" x14ac:dyDescent="0.25">
      <c r="B6" s="52" t="s">
        <v>143</v>
      </c>
      <c r="C6" s="52">
        <v>580</v>
      </c>
      <c r="D6" s="52">
        <v>1055</v>
      </c>
      <c r="E6" s="52">
        <v>1038</v>
      </c>
      <c r="F6" s="52">
        <v>933</v>
      </c>
      <c r="G6" s="52">
        <v>930</v>
      </c>
      <c r="K6" s="56"/>
    </row>
    <row r="7" spans="1:11" x14ac:dyDescent="0.25">
      <c r="B7" t="s">
        <v>142</v>
      </c>
      <c r="C7">
        <v>352</v>
      </c>
      <c r="D7">
        <v>599</v>
      </c>
      <c r="E7">
        <v>564</v>
      </c>
      <c r="F7">
        <v>551</v>
      </c>
      <c r="G7">
        <v>550</v>
      </c>
      <c r="K7" s="56"/>
    </row>
    <row r="8" spans="1:11" x14ac:dyDescent="0.25">
      <c r="B8" t="s">
        <v>147</v>
      </c>
      <c r="C8">
        <v>115</v>
      </c>
      <c r="D8">
        <v>208</v>
      </c>
      <c r="E8">
        <v>250</v>
      </c>
      <c r="F8">
        <v>234</v>
      </c>
      <c r="G8">
        <v>230</v>
      </c>
      <c r="H8" s="61"/>
    </row>
    <row r="9" spans="1:11" x14ac:dyDescent="0.25">
      <c r="B9" t="s">
        <v>144</v>
      </c>
      <c r="C9">
        <v>237</v>
      </c>
      <c r="D9">
        <v>391</v>
      </c>
      <c r="E9">
        <v>314</v>
      </c>
      <c r="F9">
        <v>317</v>
      </c>
      <c r="G9">
        <v>320</v>
      </c>
      <c r="H9" s="61"/>
    </row>
    <row r="16" spans="1:11" x14ac:dyDescent="0.25">
      <c r="C16" t="s">
        <v>84</v>
      </c>
      <c r="D16" t="s">
        <v>85</v>
      </c>
      <c r="E16" t="s">
        <v>86</v>
      </c>
      <c r="F16" t="s">
        <v>112</v>
      </c>
    </row>
    <row r="17" spans="2:6" x14ac:dyDescent="0.25">
      <c r="B17" t="s">
        <v>140</v>
      </c>
      <c r="C17" s="57">
        <v>932</v>
      </c>
      <c r="D17" s="57">
        <v>1654</v>
      </c>
      <c r="E17" s="57">
        <v>1602</v>
      </c>
      <c r="F17" s="57">
        <v>1484</v>
      </c>
    </row>
    <row r="18" spans="2:6" x14ac:dyDescent="0.25">
      <c r="B18" t="s">
        <v>139</v>
      </c>
      <c r="C18" s="57">
        <v>448</v>
      </c>
      <c r="D18" s="57">
        <v>836</v>
      </c>
      <c r="E18" s="57">
        <v>835</v>
      </c>
      <c r="F18" s="57">
        <v>756</v>
      </c>
    </row>
    <row r="19" spans="2:6" x14ac:dyDescent="0.25">
      <c r="B19" t="s">
        <v>141</v>
      </c>
      <c r="C19" s="57">
        <v>132</v>
      </c>
      <c r="D19" s="57">
        <v>219</v>
      </c>
      <c r="E19" s="57">
        <v>203</v>
      </c>
      <c r="F19" s="57">
        <v>177</v>
      </c>
    </row>
    <row r="20" spans="2:6" x14ac:dyDescent="0.25">
      <c r="B20" t="s">
        <v>145</v>
      </c>
      <c r="C20" s="57">
        <v>115</v>
      </c>
      <c r="D20" s="57">
        <v>208</v>
      </c>
      <c r="E20" s="57">
        <v>250</v>
      </c>
      <c r="F20" s="57">
        <v>234</v>
      </c>
    </row>
    <row r="21" spans="2:6" x14ac:dyDescent="0.25">
      <c r="B21" t="s">
        <v>144</v>
      </c>
      <c r="C21" s="57">
        <v>237</v>
      </c>
      <c r="D21" s="57">
        <v>391</v>
      </c>
      <c r="E21" s="57">
        <v>314</v>
      </c>
      <c r="F21" s="57">
        <v>317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89C23-0B7F-4693-8030-220D0BE994BC}">
  <dimension ref="A1:G5"/>
  <sheetViews>
    <sheetView workbookViewId="0">
      <selection activeCell="C12" sqref="C12"/>
    </sheetView>
  </sheetViews>
  <sheetFormatPr defaultRowHeight="15" x14ac:dyDescent="0.25"/>
  <sheetData>
    <row r="1" spans="1:7" x14ac:dyDescent="0.25">
      <c r="A1" t="s">
        <v>155</v>
      </c>
    </row>
    <row r="3" spans="1:7" x14ac:dyDescent="0.25">
      <c r="D3" t="s">
        <v>84</v>
      </c>
      <c r="E3" t="s">
        <v>85</v>
      </c>
      <c r="F3" t="s">
        <v>86</v>
      </c>
      <c r="G3" t="s">
        <v>112</v>
      </c>
    </row>
    <row r="4" spans="1:7" x14ac:dyDescent="0.25">
      <c r="C4" t="s">
        <v>95</v>
      </c>
      <c r="D4">
        <v>102</v>
      </c>
      <c r="E4">
        <v>128</v>
      </c>
      <c r="F4">
        <v>150</v>
      </c>
      <c r="G4">
        <v>140</v>
      </c>
    </row>
    <row r="5" spans="1:7" x14ac:dyDescent="0.25">
      <c r="C5" t="s">
        <v>96</v>
      </c>
      <c r="D5">
        <v>67</v>
      </c>
      <c r="E5">
        <v>100</v>
      </c>
      <c r="F5">
        <v>103</v>
      </c>
      <c r="G5">
        <v>74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A88FB-BE19-4AA7-887A-59F2C09C5887}">
  <dimension ref="A1:G32"/>
  <sheetViews>
    <sheetView workbookViewId="0">
      <selection activeCell="C12" sqref="C12"/>
    </sheetView>
  </sheetViews>
  <sheetFormatPr defaultRowHeight="15" x14ac:dyDescent="0.25"/>
  <cols>
    <col min="2" max="2" width="44.140625" bestFit="1" customWidth="1"/>
    <col min="7" max="7" width="2.28515625" customWidth="1"/>
  </cols>
  <sheetData>
    <row r="1" spans="1:7" x14ac:dyDescent="0.25">
      <c r="A1" s="109" t="s">
        <v>156</v>
      </c>
    </row>
    <row r="2" spans="1:7" x14ac:dyDescent="0.25">
      <c r="B2" s="110"/>
      <c r="C2" s="110"/>
      <c r="D2" s="110"/>
      <c r="E2" s="110"/>
      <c r="F2" s="110"/>
    </row>
    <row r="3" spans="1:7" x14ac:dyDescent="0.25">
      <c r="B3" s="20" t="s">
        <v>157</v>
      </c>
      <c r="C3" s="21" t="s">
        <v>84</v>
      </c>
      <c r="D3" s="21" t="s">
        <v>85</v>
      </c>
      <c r="E3" s="21" t="s">
        <v>86</v>
      </c>
      <c r="F3" s="21" t="s">
        <v>112</v>
      </c>
      <c r="G3" s="21"/>
    </row>
    <row r="4" spans="1:7" x14ac:dyDescent="0.25">
      <c r="B4" s="24" t="s">
        <v>98</v>
      </c>
      <c r="C4" s="25">
        <v>2</v>
      </c>
      <c r="D4" s="25">
        <v>6</v>
      </c>
      <c r="E4" s="25">
        <v>9</v>
      </c>
      <c r="F4" s="25">
        <v>8</v>
      </c>
      <c r="G4" s="25"/>
    </row>
    <row r="5" spans="1:7" x14ac:dyDescent="0.25">
      <c r="B5" s="22" t="s">
        <v>99</v>
      </c>
      <c r="C5" s="29">
        <v>10</v>
      </c>
      <c r="D5" s="29">
        <v>14</v>
      </c>
      <c r="E5" s="29">
        <v>10</v>
      </c>
      <c r="F5" s="29">
        <v>13</v>
      </c>
      <c r="G5" s="29"/>
    </row>
    <row r="6" spans="1:7" x14ac:dyDescent="0.25">
      <c r="B6" s="24" t="s">
        <v>100</v>
      </c>
      <c r="C6" s="30">
        <v>13</v>
      </c>
      <c r="D6" s="30">
        <v>16</v>
      </c>
      <c r="E6" s="30">
        <v>19</v>
      </c>
      <c r="F6" s="30">
        <v>20</v>
      </c>
      <c r="G6" s="30"/>
    </row>
    <row r="7" spans="1:7" x14ac:dyDescent="0.25">
      <c r="B7" s="22" t="s">
        <v>101</v>
      </c>
      <c r="C7" s="29">
        <v>5</v>
      </c>
      <c r="D7" s="29">
        <v>7</v>
      </c>
      <c r="E7" s="29">
        <v>11</v>
      </c>
      <c r="F7" s="29">
        <v>5</v>
      </c>
      <c r="G7" s="29"/>
    </row>
    <row r="8" spans="1:7" x14ac:dyDescent="0.25">
      <c r="B8" s="24" t="s">
        <v>102</v>
      </c>
      <c r="C8" s="30">
        <v>11</v>
      </c>
      <c r="D8" s="30">
        <v>10</v>
      </c>
      <c r="E8" s="30">
        <v>14</v>
      </c>
      <c r="F8" s="30">
        <v>20</v>
      </c>
      <c r="G8" s="30"/>
    </row>
    <row r="9" spans="1:7" x14ac:dyDescent="0.25">
      <c r="B9" s="22" t="s">
        <v>103</v>
      </c>
      <c r="C9" s="29">
        <v>33</v>
      </c>
      <c r="D9" s="29">
        <v>33</v>
      </c>
      <c r="E9" s="29">
        <v>34</v>
      </c>
      <c r="F9" s="29">
        <v>32</v>
      </c>
      <c r="G9" s="29"/>
    </row>
    <row r="10" spans="1:7" x14ac:dyDescent="0.25">
      <c r="B10" s="20" t="s">
        <v>90</v>
      </c>
      <c r="C10" s="31">
        <v>74</v>
      </c>
      <c r="D10" s="31">
        <v>86</v>
      </c>
      <c r="E10" s="31">
        <v>97</v>
      </c>
      <c r="F10" s="31">
        <v>98</v>
      </c>
      <c r="G10" s="31"/>
    </row>
    <row r="14" spans="1:7" x14ac:dyDescent="0.25">
      <c r="B14" s="20" t="s">
        <v>137</v>
      </c>
      <c r="C14" s="21" t="s">
        <v>84</v>
      </c>
      <c r="D14" s="21" t="s">
        <v>85</v>
      </c>
      <c r="E14" s="21" t="s">
        <v>86</v>
      </c>
      <c r="F14" s="21" t="s">
        <v>112</v>
      </c>
      <c r="G14" s="21"/>
    </row>
    <row r="15" spans="1:7" x14ac:dyDescent="0.25">
      <c r="B15" s="24" t="s">
        <v>98</v>
      </c>
      <c r="C15" s="25">
        <v>63</v>
      </c>
      <c r="D15" s="25">
        <v>118</v>
      </c>
      <c r="E15" s="25">
        <v>199</v>
      </c>
      <c r="F15" s="25">
        <v>173</v>
      </c>
      <c r="G15" s="25"/>
    </row>
    <row r="16" spans="1:7" x14ac:dyDescent="0.25">
      <c r="B16" s="22" t="s">
        <v>99</v>
      </c>
      <c r="C16" s="29">
        <v>379</v>
      </c>
      <c r="D16" s="29">
        <v>1049</v>
      </c>
      <c r="E16" s="29">
        <v>575</v>
      </c>
      <c r="F16" s="29">
        <v>633</v>
      </c>
      <c r="G16" s="29"/>
    </row>
    <row r="17" spans="2:7" x14ac:dyDescent="0.25">
      <c r="B17" s="24" t="s">
        <v>100</v>
      </c>
      <c r="C17" s="30">
        <v>607</v>
      </c>
      <c r="D17" s="30">
        <v>940</v>
      </c>
      <c r="E17" s="30">
        <v>769</v>
      </c>
      <c r="F17" s="30">
        <v>703</v>
      </c>
      <c r="G17" s="30"/>
    </row>
    <row r="18" spans="2:7" x14ac:dyDescent="0.25">
      <c r="B18" s="22" t="s">
        <v>101</v>
      </c>
      <c r="C18" s="29">
        <v>62</v>
      </c>
      <c r="D18" s="29">
        <v>112</v>
      </c>
      <c r="E18" s="29">
        <v>116</v>
      </c>
      <c r="F18" s="29">
        <v>65</v>
      </c>
      <c r="G18" s="29"/>
    </row>
    <row r="19" spans="2:7" x14ac:dyDescent="0.25">
      <c r="B19" s="24" t="s">
        <v>102</v>
      </c>
      <c r="C19" s="30">
        <v>359</v>
      </c>
      <c r="D19" s="30">
        <v>267</v>
      </c>
      <c r="E19" s="30">
        <v>406</v>
      </c>
      <c r="F19" s="30">
        <v>488</v>
      </c>
      <c r="G19" s="30"/>
    </row>
    <row r="20" spans="2:7" x14ac:dyDescent="0.25">
      <c r="B20" s="22" t="s">
        <v>103</v>
      </c>
      <c r="C20" s="29">
        <v>894</v>
      </c>
      <c r="D20" s="29">
        <v>1326</v>
      </c>
      <c r="E20" s="29">
        <v>592</v>
      </c>
      <c r="F20" s="29">
        <v>623</v>
      </c>
      <c r="G20" s="29"/>
    </row>
    <row r="21" spans="2:7" x14ac:dyDescent="0.25">
      <c r="B21" s="20" t="s">
        <v>90</v>
      </c>
      <c r="C21" s="31">
        <v>2295</v>
      </c>
      <c r="D21" s="31">
        <v>3697</v>
      </c>
      <c r="E21" s="31">
        <v>2565</v>
      </c>
      <c r="F21" s="31">
        <v>2545</v>
      </c>
      <c r="G21" s="31"/>
    </row>
    <row r="23" spans="2:7" s="108" customFormat="1" x14ac:dyDescent="0.25">
      <c r="B23" s="107"/>
    </row>
    <row r="24" spans="2:7" s="108" customFormat="1" x14ac:dyDescent="0.25"/>
    <row r="25" spans="2:7" s="108" customFormat="1" x14ac:dyDescent="0.25"/>
    <row r="26" spans="2:7" s="108" customFormat="1" x14ac:dyDescent="0.25"/>
    <row r="27" spans="2:7" s="108" customFormat="1" x14ac:dyDescent="0.25">
      <c r="B27" s="107"/>
    </row>
    <row r="28" spans="2:7" s="108" customFormat="1" x14ac:dyDescent="0.25">
      <c r="B28" s="107"/>
    </row>
    <row r="29" spans="2:7" s="108" customFormat="1" x14ac:dyDescent="0.25">
      <c r="B29" s="107"/>
    </row>
    <row r="30" spans="2:7" s="108" customFormat="1" x14ac:dyDescent="0.25"/>
    <row r="31" spans="2:7" s="108" customFormat="1" x14ac:dyDescent="0.25"/>
    <row r="32" spans="2:7" s="108"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88A3A-E784-45BD-AAE7-622988A9018C}">
  <dimension ref="A1:G24"/>
  <sheetViews>
    <sheetView workbookViewId="0">
      <selection activeCell="C12" sqref="C12"/>
    </sheetView>
  </sheetViews>
  <sheetFormatPr defaultColWidth="9.140625" defaultRowHeight="15" x14ac:dyDescent="0.25"/>
  <cols>
    <col min="1" max="16384" width="9.140625" style="13"/>
  </cols>
  <sheetData>
    <row r="1" spans="1:7" x14ac:dyDescent="0.25">
      <c r="A1" s="109" t="s">
        <v>158</v>
      </c>
    </row>
    <row r="5" spans="1:7" x14ac:dyDescent="0.25">
      <c r="E5" s="44" t="s">
        <v>95</v>
      </c>
      <c r="F5" s="44" t="s">
        <v>96</v>
      </c>
      <c r="G5" s="44" t="s">
        <v>61</v>
      </c>
    </row>
    <row r="6" spans="1:7" x14ac:dyDescent="0.25">
      <c r="C6" s="13" t="s">
        <v>98</v>
      </c>
      <c r="D6" s="13">
        <v>2019</v>
      </c>
      <c r="E6" s="17">
        <v>40</v>
      </c>
      <c r="F6" s="17">
        <v>23</v>
      </c>
      <c r="G6" s="17">
        <v>63</v>
      </c>
    </row>
    <row r="7" spans="1:7" x14ac:dyDescent="0.25">
      <c r="C7" s="14"/>
      <c r="D7" s="13">
        <v>2020</v>
      </c>
      <c r="E7" s="45">
        <v>82</v>
      </c>
      <c r="F7" s="45">
        <v>36</v>
      </c>
      <c r="G7" s="17">
        <v>118</v>
      </c>
    </row>
    <row r="8" spans="1:7" x14ac:dyDescent="0.25">
      <c r="C8" s="14"/>
      <c r="D8" s="13">
        <v>2021</v>
      </c>
      <c r="E8" s="45">
        <v>115</v>
      </c>
      <c r="F8" s="45">
        <v>84</v>
      </c>
      <c r="G8" s="17">
        <v>199</v>
      </c>
    </row>
    <row r="9" spans="1:7" x14ac:dyDescent="0.25">
      <c r="C9" s="14"/>
      <c r="D9" s="13">
        <v>2022</v>
      </c>
      <c r="E9" s="45">
        <v>94</v>
      </c>
      <c r="F9" s="45">
        <v>79</v>
      </c>
      <c r="G9" s="17">
        <v>173</v>
      </c>
    </row>
    <row r="11" spans="1:7" x14ac:dyDescent="0.25">
      <c r="C11" s="13" t="s">
        <v>99</v>
      </c>
      <c r="D11" s="13">
        <v>2019</v>
      </c>
      <c r="E11" s="17">
        <v>286</v>
      </c>
      <c r="F11" s="17">
        <v>93</v>
      </c>
      <c r="G11" s="17">
        <v>379</v>
      </c>
    </row>
    <row r="12" spans="1:7" x14ac:dyDescent="0.25">
      <c r="C12" s="14"/>
      <c r="D12" s="13">
        <v>2020</v>
      </c>
      <c r="E12" s="45">
        <v>833</v>
      </c>
      <c r="F12" s="45">
        <v>216</v>
      </c>
      <c r="G12" s="17">
        <v>1049</v>
      </c>
    </row>
    <row r="13" spans="1:7" x14ac:dyDescent="0.25">
      <c r="C13" s="14"/>
      <c r="D13" s="13">
        <v>2021</v>
      </c>
      <c r="E13" s="45">
        <v>427</v>
      </c>
      <c r="F13" s="45">
        <v>148</v>
      </c>
      <c r="G13" s="17">
        <v>575</v>
      </c>
    </row>
    <row r="14" spans="1:7" x14ac:dyDescent="0.25">
      <c r="C14" s="14"/>
      <c r="D14" s="13">
        <v>2022</v>
      </c>
      <c r="E14" s="45">
        <v>494</v>
      </c>
      <c r="F14" s="45">
        <v>139</v>
      </c>
      <c r="G14" s="17">
        <v>633</v>
      </c>
    </row>
    <row r="16" spans="1:7" x14ac:dyDescent="0.25">
      <c r="C16" s="13" t="s">
        <v>100</v>
      </c>
      <c r="D16" s="13">
        <v>2019</v>
      </c>
      <c r="E16" s="17">
        <v>475</v>
      </c>
      <c r="F16" s="17">
        <v>132</v>
      </c>
      <c r="G16" s="17">
        <v>607</v>
      </c>
    </row>
    <row r="17" spans="3:7" x14ac:dyDescent="0.25">
      <c r="C17" s="14"/>
      <c r="D17" s="13">
        <v>2020</v>
      </c>
      <c r="E17" s="45">
        <v>806</v>
      </c>
      <c r="F17" s="45">
        <v>134</v>
      </c>
      <c r="G17" s="17">
        <v>940</v>
      </c>
    </row>
    <row r="18" spans="3:7" x14ac:dyDescent="0.25">
      <c r="C18" s="14"/>
      <c r="D18" s="13">
        <v>2021</v>
      </c>
      <c r="E18" s="45">
        <v>660</v>
      </c>
      <c r="F18" s="45">
        <v>109</v>
      </c>
      <c r="G18" s="17">
        <v>769</v>
      </c>
    </row>
    <row r="19" spans="3:7" x14ac:dyDescent="0.25">
      <c r="C19" s="14"/>
      <c r="D19" s="13">
        <v>2022</v>
      </c>
      <c r="E19" s="45">
        <v>603</v>
      </c>
      <c r="F19" s="45">
        <v>100</v>
      </c>
      <c r="G19" s="17">
        <v>703</v>
      </c>
    </row>
    <row r="21" spans="3:7" x14ac:dyDescent="0.25">
      <c r="C21" s="13" t="s">
        <v>104</v>
      </c>
      <c r="D21" s="13">
        <v>2019</v>
      </c>
      <c r="E21" s="17">
        <v>975</v>
      </c>
      <c r="F21" s="17">
        <v>340</v>
      </c>
      <c r="G21" s="17">
        <v>1315</v>
      </c>
    </row>
    <row r="22" spans="3:7" x14ac:dyDescent="0.25">
      <c r="C22" s="14"/>
      <c r="D22" s="13">
        <v>2020</v>
      </c>
      <c r="E22" s="45">
        <v>1210</v>
      </c>
      <c r="F22" s="45">
        <v>495</v>
      </c>
      <c r="G22" s="17">
        <v>1705</v>
      </c>
    </row>
    <row r="23" spans="3:7" x14ac:dyDescent="0.25">
      <c r="C23" s="14"/>
      <c r="D23" s="13">
        <v>2021</v>
      </c>
      <c r="E23" s="45">
        <v>850</v>
      </c>
      <c r="F23" s="45">
        <v>264</v>
      </c>
      <c r="G23" s="17">
        <v>1114</v>
      </c>
    </row>
    <row r="24" spans="3:7" x14ac:dyDescent="0.25">
      <c r="C24" s="14"/>
      <c r="D24" s="13">
        <v>2022</v>
      </c>
      <c r="E24" s="45">
        <v>901</v>
      </c>
      <c r="F24" s="45">
        <v>275</v>
      </c>
      <c r="G24" s="17">
        <v>1176</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0532-0E3F-4BE3-B570-1EAA9850D188}">
  <dimension ref="A1:F18"/>
  <sheetViews>
    <sheetView workbookViewId="0">
      <selection activeCell="P23" sqref="P23"/>
    </sheetView>
  </sheetViews>
  <sheetFormatPr defaultColWidth="9.140625" defaultRowHeight="15" x14ac:dyDescent="0.25"/>
  <cols>
    <col min="1" max="1" width="22.140625" style="13" customWidth="1"/>
    <col min="2" max="2" width="22.85546875" style="13" bestFit="1" customWidth="1"/>
    <col min="3" max="3" width="5" style="13" bestFit="1" customWidth="1"/>
    <col min="4" max="16384" width="9.140625" style="13"/>
  </cols>
  <sheetData>
    <row r="1" spans="1:6" x14ac:dyDescent="0.25">
      <c r="A1" s="34" t="s">
        <v>159</v>
      </c>
    </row>
    <row r="3" spans="1:6" x14ac:dyDescent="0.25">
      <c r="D3" s="44" t="s">
        <v>95</v>
      </c>
      <c r="E3" s="44" t="s">
        <v>96</v>
      </c>
      <c r="F3" s="44" t="s">
        <v>61</v>
      </c>
    </row>
    <row r="4" spans="1:6" x14ac:dyDescent="0.25">
      <c r="B4" s="132" t="s">
        <v>149</v>
      </c>
      <c r="C4" s="113" t="s">
        <v>92</v>
      </c>
      <c r="D4" s="17">
        <v>1537</v>
      </c>
      <c r="E4" s="17">
        <v>1002</v>
      </c>
      <c r="F4" s="17">
        <f>SUM(D4:E4)</f>
        <v>2539</v>
      </c>
    </row>
    <row r="5" spans="1:6" x14ac:dyDescent="0.25">
      <c r="B5" s="133"/>
      <c r="C5" s="100" t="s">
        <v>93</v>
      </c>
      <c r="D5" s="17">
        <v>1467</v>
      </c>
      <c r="E5" s="17">
        <v>988</v>
      </c>
      <c r="F5" s="17">
        <f t="shared" ref="F5:F10" si="0">SUM(D5:E5)</f>
        <v>2455</v>
      </c>
    </row>
    <row r="6" spans="1:6" x14ac:dyDescent="0.25">
      <c r="B6" s="133"/>
      <c r="C6" s="100" t="s">
        <v>94</v>
      </c>
      <c r="D6" s="17">
        <v>2011</v>
      </c>
      <c r="E6" s="17">
        <v>1110</v>
      </c>
      <c r="F6" s="17">
        <f t="shared" si="0"/>
        <v>3121</v>
      </c>
    </row>
    <row r="7" spans="1:6" x14ac:dyDescent="0.25">
      <c r="B7" s="133"/>
      <c r="C7" s="100" t="s">
        <v>84</v>
      </c>
      <c r="D7" s="17">
        <v>2985</v>
      </c>
      <c r="E7" s="17">
        <v>1437</v>
      </c>
      <c r="F7" s="17">
        <f t="shared" si="0"/>
        <v>4422</v>
      </c>
    </row>
    <row r="8" spans="1:6" x14ac:dyDescent="0.25">
      <c r="B8" s="133"/>
      <c r="C8" s="100" t="s">
        <v>85</v>
      </c>
      <c r="D8" s="17">
        <v>5884</v>
      </c>
      <c r="E8" s="17">
        <v>3149</v>
      </c>
      <c r="F8" s="17">
        <f t="shared" si="0"/>
        <v>9033</v>
      </c>
    </row>
    <row r="9" spans="1:6" x14ac:dyDescent="0.25">
      <c r="B9" s="133"/>
      <c r="C9" s="100" t="s">
        <v>86</v>
      </c>
      <c r="D9" s="17">
        <v>5657</v>
      </c>
      <c r="E9" s="17">
        <v>2937</v>
      </c>
      <c r="F9" s="17">
        <f t="shared" si="0"/>
        <v>8594</v>
      </c>
    </row>
    <row r="10" spans="1:6" x14ac:dyDescent="0.25">
      <c r="B10" s="133"/>
      <c r="C10" s="100" t="s">
        <v>112</v>
      </c>
      <c r="D10" s="17">
        <v>4970</v>
      </c>
      <c r="E10" s="17">
        <v>2543</v>
      </c>
      <c r="F10" s="17">
        <f t="shared" si="0"/>
        <v>7513</v>
      </c>
    </row>
    <row r="11" spans="1:6" x14ac:dyDescent="0.25">
      <c r="D11" s="17"/>
      <c r="E11" s="17"/>
      <c r="F11" s="17"/>
    </row>
    <row r="12" spans="1:6" x14ac:dyDescent="0.25">
      <c r="B12" s="132" t="s">
        <v>142</v>
      </c>
      <c r="C12" s="113" t="s">
        <v>92</v>
      </c>
      <c r="D12" s="17">
        <v>6158</v>
      </c>
      <c r="E12" s="17">
        <v>5264</v>
      </c>
      <c r="F12" s="17">
        <f>SUM(D12:E12)</f>
        <v>11422</v>
      </c>
    </row>
    <row r="13" spans="1:6" x14ac:dyDescent="0.25">
      <c r="B13" s="133"/>
      <c r="C13" s="100" t="s">
        <v>93</v>
      </c>
      <c r="D13" s="17">
        <v>5593</v>
      </c>
      <c r="E13" s="17">
        <v>4740</v>
      </c>
      <c r="F13" s="17">
        <f t="shared" ref="F13:F18" si="1">SUM(D13:E13)</f>
        <v>10333</v>
      </c>
    </row>
    <row r="14" spans="1:6" x14ac:dyDescent="0.25">
      <c r="B14" s="133"/>
      <c r="C14" s="100" t="s">
        <v>94</v>
      </c>
      <c r="D14" s="17">
        <v>6496</v>
      </c>
      <c r="E14" s="17">
        <v>4634</v>
      </c>
      <c r="F14" s="17">
        <f t="shared" si="1"/>
        <v>11130</v>
      </c>
    </row>
    <row r="15" spans="1:6" x14ac:dyDescent="0.25">
      <c r="B15" s="133"/>
      <c r="C15" s="100" t="s">
        <v>84</v>
      </c>
      <c r="D15" s="17">
        <v>9144</v>
      </c>
      <c r="E15" s="17">
        <v>6359</v>
      </c>
      <c r="F15" s="17">
        <f t="shared" si="1"/>
        <v>15503</v>
      </c>
    </row>
    <row r="16" spans="1:6" x14ac:dyDescent="0.25">
      <c r="B16" s="133"/>
      <c r="C16" s="100" t="s">
        <v>85</v>
      </c>
      <c r="D16" s="17">
        <v>19014</v>
      </c>
      <c r="E16" s="17">
        <v>12684</v>
      </c>
      <c r="F16" s="17">
        <f t="shared" si="1"/>
        <v>31698</v>
      </c>
    </row>
    <row r="17" spans="2:6" x14ac:dyDescent="0.25">
      <c r="B17" s="133"/>
      <c r="C17" s="100" t="s">
        <v>86</v>
      </c>
      <c r="D17" s="17">
        <v>15775</v>
      </c>
      <c r="E17" s="17">
        <v>10916</v>
      </c>
      <c r="F17" s="17">
        <f t="shared" si="1"/>
        <v>26691</v>
      </c>
    </row>
    <row r="18" spans="2:6" x14ac:dyDescent="0.25">
      <c r="B18" s="133"/>
      <c r="C18" s="100" t="s">
        <v>112</v>
      </c>
      <c r="D18" s="17">
        <v>14215</v>
      </c>
      <c r="E18" s="17">
        <v>10433</v>
      </c>
      <c r="F18" s="17">
        <f t="shared" si="1"/>
        <v>24648</v>
      </c>
    </row>
  </sheetData>
  <mergeCells count="2">
    <mergeCell ref="B4:B10"/>
    <mergeCell ref="B12:B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6B81-FC57-4D99-97F5-864F99C00B19}">
  <dimension ref="A1:K4"/>
  <sheetViews>
    <sheetView workbookViewId="0">
      <selection activeCell="O13" sqref="O13"/>
    </sheetView>
  </sheetViews>
  <sheetFormatPr defaultRowHeight="15" x14ac:dyDescent="0.25"/>
  <sheetData>
    <row r="1" spans="1:11" x14ac:dyDescent="0.25">
      <c r="A1" s="109" t="s">
        <v>160</v>
      </c>
      <c r="B1" s="81"/>
      <c r="C1" s="81"/>
      <c r="D1" s="81"/>
      <c r="E1" s="81"/>
      <c r="F1" s="81"/>
      <c r="G1" s="81"/>
      <c r="H1" s="81"/>
      <c r="I1" s="81"/>
      <c r="J1" s="81"/>
      <c r="K1" s="81"/>
    </row>
    <row r="3" spans="1:11" x14ac:dyDescent="0.25">
      <c r="B3" t="s">
        <v>118</v>
      </c>
      <c r="C3" t="s">
        <v>119</v>
      </c>
      <c r="D3" t="s">
        <v>120</v>
      </c>
      <c r="E3" t="s">
        <v>92</v>
      </c>
      <c r="F3" t="s">
        <v>93</v>
      </c>
      <c r="G3" t="s">
        <v>94</v>
      </c>
      <c r="H3" t="s">
        <v>84</v>
      </c>
      <c r="I3" t="s">
        <v>85</v>
      </c>
      <c r="J3" t="s">
        <v>86</v>
      </c>
      <c r="K3" t="s">
        <v>112</v>
      </c>
    </row>
    <row r="4" spans="1:11" x14ac:dyDescent="0.25">
      <c r="A4" s="80" t="s">
        <v>123</v>
      </c>
      <c r="B4" s="60">
        <v>0.22124950258654999</v>
      </c>
      <c r="C4" s="60">
        <v>0.19278209227957999</v>
      </c>
      <c r="D4" s="60">
        <v>0.20345744680851099</v>
      </c>
      <c r="E4" s="60">
        <v>0.22134698700275701</v>
      </c>
      <c r="F4" s="60">
        <v>0.23910386965376801</v>
      </c>
      <c r="G4" s="60">
        <v>0.24126882409484099</v>
      </c>
      <c r="H4" s="60">
        <v>0.25876498529744402</v>
      </c>
      <c r="I4" s="60">
        <v>0.26126425329347902</v>
      </c>
      <c r="J4" s="60">
        <v>0.27816573556796997</v>
      </c>
      <c r="K4" s="60">
        <v>0.28168264110756103</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65C5-C519-4C94-B6E5-4D3605934DA3}">
  <dimension ref="A1:N8"/>
  <sheetViews>
    <sheetView workbookViewId="0">
      <selection activeCell="C12" sqref="C12"/>
    </sheetView>
  </sheetViews>
  <sheetFormatPr defaultColWidth="9.140625" defaultRowHeight="15" x14ac:dyDescent="0.25"/>
  <cols>
    <col min="1" max="7" width="9.140625" style="13"/>
    <col min="8" max="11" width="12.7109375" style="13" bestFit="1" customWidth="1"/>
    <col min="12" max="16384" width="9.140625" style="13"/>
  </cols>
  <sheetData>
    <row r="1" spans="1:14" x14ac:dyDescent="0.25">
      <c r="A1" s="34" t="s">
        <v>161</v>
      </c>
    </row>
    <row r="3" spans="1:14" x14ac:dyDescent="0.25">
      <c r="B3" s="46">
        <v>2016</v>
      </c>
      <c r="C3" s="46">
        <v>2017</v>
      </c>
      <c r="D3" s="46">
        <v>2018</v>
      </c>
      <c r="E3" s="46">
        <v>2019</v>
      </c>
      <c r="F3" s="46">
        <v>2020</v>
      </c>
      <c r="G3" s="47">
        <v>2021</v>
      </c>
      <c r="H3" s="46">
        <v>2022</v>
      </c>
      <c r="I3" s="79"/>
      <c r="J3" s="79"/>
      <c r="K3" s="78"/>
      <c r="L3" s="78"/>
      <c r="M3" s="78"/>
      <c r="N3" s="78"/>
    </row>
    <row r="4" spans="1:14" x14ac:dyDescent="0.25">
      <c r="A4" s="48">
        <v>-21</v>
      </c>
      <c r="B4" s="77">
        <v>0.1048635484564143</v>
      </c>
      <c r="C4" s="77">
        <v>0.10337816703159211</v>
      </c>
      <c r="D4" s="77">
        <v>8.1046944074100069E-2</v>
      </c>
      <c r="E4" s="77">
        <v>8.7550200803212852E-2</v>
      </c>
      <c r="F4" s="77">
        <v>9.2190223662566601E-2</v>
      </c>
      <c r="G4" s="77">
        <v>9.6277606100983751E-2</v>
      </c>
      <c r="H4" s="77">
        <v>9.3886055479537253E-2</v>
      </c>
    </row>
    <row r="5" spans="1:14" x14ac:dyDescent="0.25">
      <c r="A5" s="48" t="s">
        <v>105</v>
      </c>
      <c r="B5" s="77">
        <v>0.29166965117111954</v>
      </c>
      <c r="C5" s="77">
        <v>0.27721301219893651</v>
      </c>
      <c r="D5" s="77">
        <v>0.24994737211423759</v>
      </c>
      <c r="E5" s="77">
        <v>0.24161646586345381</v>
      </c>
      <c r="F5" s="77">
        <v>0.2666519358719403</v>
      </c>
      <c r="G5" s="77">
        <v>0.26303404870580899</v>
      </c>
      <c r="H5" s="77">
        <v>0.2754695857693743</v>
      </c>
    </row>
    <row r="6" spans="1:14" x14ac:dyDescent="0.25">
      <c r="A6" s="48" t="s">
        <v>106</v>
      </c>
      <c r="B6" s="77">
        <v>0.31817205071269966</v>
      </c>
      <c r="C6" s="77">
        <v>0.32155145448858302</v>
      </c>
      <c r="D6" s="77">
        <v>0.32573152761209739</v>
      </c>
      <c r="E6" s="77">
        <v>0.31561244979919678</v>
      </c>
      <c r="F6" s="77">
        <v>0.30468193759053303</v>
      </c>
      <c r="G6" s="77">
        <v>0.2818019448303235</v>
      </c>
      <c r="H6" s="77">
        <v>0.27335489488742382</v>
      </c>
    </row>
    <row r="7" spans="1:14" x14ac:dyDescent="0.25">
      <c r="A7" s="48" t="s">
        <v>107</v>
      </c>
      <c r="B7" s="77">
        <v>0.1210515006088389</v>
      </c>
      <c r="C7" s="77">
        <v>0.12097278698780106</v>
      </c>
      <c r="D7" s="77">
        <v>0.13802540172619465</v>
      </c>
      <c r="E7" s="77">
        <v>0.14031124497991967</v>
      </c>
      <c r="F7" s="77">
        <v>0.13321548697552232</v>
      </c>
      <c r="G7" s="77">
        <v>0.13687523034615712</v>
      </c>
      <c r="H7" s="77">
        <v>0.13353650951610896</v>
      </c>
    </row>
    <row r="8" spans="1:14" x14ac:dyDescent="0.25">
      <c r="A8" s="48" t="s">
        <v>108</v>
      </c>
      <c r="B8" s="77">
        <v>0.16424324905092758</v>
      </c>
      <c r="C8" s="77">
        <v>0.17688457929308726</v>
      </c>
      <c r="D8" s="77">
        <v>0.20524875447337029</v>
      </c>
      <c r="E8" s="77">
        <v>0.21490963855421688</v>
      </c>
      <c r="F8" s="77">
        <v>0.20326041589943777</v>
      </c>
      <c r="G8" s="77">
        <v>0.22201117001672668</v>
      </c>
      <c r="H8" s="77">
        <v>0.22375295434755565</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1922-8209-4D70-8DBA-E3009451D08E}">
  <dimension ref="A1:I4"/>
  <sheetViews>
    <sheetView workbookViewId="0">
      <selection activeCell="C12" sqref="C12"/>
    </sheetView>
  </sheetViews>
  <sheetFormatPr defaultRowHeight="15" x14ac:dyDescent="0.25"/>
  <cols>
    <col min="1" max="1" width="60.85546875" bestFit="1" customWidth="1"/>
  </cols>
  <sheetData>
    <row r="1" spans="1:9" x14ac:dyDescent="0.25">
      <c r="A1" s="109" t="s">
        <v>165</v>
      </c>
    </row>
    <row r="2" spans="1:9" x14ac:dyDescent="0.25">
      <c r="A2" s="104" t="s">
        <v>162</v>
      </c>
      <c r="B2" s="104" t="s">
        <v>118</v>
      </c>
      <c r="C2" s="104" t="s">
        <v>92</v>
      </c>
      <c r="D2" s="104" t="s">
        <v>93</v>
      </c>
      <c r="E2" s="104" t="s">
        <v>94</v>
      </c>
      <c r="F2" s="104" t="s">
        <v>84</v>
      </c>
      <c r="G2" s="104" t="s">
        <v>85</v>
      </c>
      <c r="H2" s="104" t="s">
        <v>86</v>
      </c>
      <c r="I2" s="104" t="s">
        <v>112</v>
      </c>
    </row>
    <row r="3" spans="1:9" x14ac:dyDescent="0.25">
      <c r="A3" s="111" t="s">
        <v>163</v>
      </c>
      <c r="B3" s="106">
        <v>3.6883356385431075E-2</v>
      </c>
      <c r="C3" s="106">
        <v>2.298352124891587E-2</v>
      </c>
      <c r="D3" s="106">
        <v>4.3554773427188741E-2</v>
      </c>
      <c r="E3" s="106">
        <v>3.5557060616322383E-2</v>
      </c>
      <c r="F3" s="106">
        <v>3.5672921009960619E-2</v>
      </c>
      <c r="G3" s="106">
        <v>4.3752229223635718E-2</v>
      </c>
      <c r="H3" s="106">
        <v>5.171980918905348E-2</v>
      </c>
      <c r="I3" s="106">
        <v>3.1973539140022052E-2</v>
      </c>
    </row>
    <row r="4" spans="1:9" x14ac:dyDescent="0.25">
      <c r="A4" s="111" t="s">
        <v>164</v>
      </c>
      <c r="B4" s="106">
        <v>0.96311664361456895</v>
      </c>
      <c r="C4" s="106">
        <v>0.97701647875108411</v>
      </c>
      <c r="D4" s="106">
        <v>0.95644522657281128</v>
      </c>
      <c r="E4" s="106">
        <v>0.96444293938367764</v>
      </c>
      <c r="F4" s="106">
        <v>0.96432707899003933</v>
      </c>
      <c r="G4" s="106">
        <v>0.95624777077636425</v>
      </c>
      <c r="H4" s="106">
        <v>0.9482801908109465</v>
      </c>
      <c r="I4" s="106">
        <v>0.9680264608599779</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75879-9384-4FA8-984C-4919648D9474}">
  <dimension ref="A1:H7"/>
  <sheetViews>
    <sheetView workbookViewId="0">
      <selection activeCell="O25" sqref="O25"/>
    </sheetView>
  </sheetViews>
  <sheetFormatPr defaultRowHeight="15" x14ac:dyDescent="0.25"/>
  <cols>
    <col min="1" max="1" width="28.42578125" bestFit="1" customWidth="1"/>
  </cols>
  <sheetData>
    <row r="1" spans="1:8" x14ac:dyDescent="0.25">
      <c r="A1" s="109" t="s">
        <v>170</v>
      </c>
    </row>
    <row r="2" spans="1:8" x14ac:dyDescent="0.25">
      <c r="A2" s="112"/>
    </row>
    <row r="4" spans="1:8" x14ac:dyDescent="0.25">
      <c r="A4" t="s">
        <v>136</v>
      </c>
      <c r="B4" s="59" t="s">
        <v>92</v>
      </c>
      <c r="C4" s="59" t="s">
        <v>93</v>
      </c>
      <c r="D4" s="59" t="s">
        <v>94</v>
      </c>
      <c r="E4" s="59" t="s">
        <v>84</v>
      </c>
      <c r="F4" s="59" t="s">
        <v>85</v>
      </c>
      <c r="G4" s="59" t="s">
        <v>86</v>
      </c>
      <c r="H4" s="59" t="s">
        <v>112</v>
      </c>
    </row>
    <row r="5" spans="1:8" x14ac:dyDescent="0.25">
      <c r="A5" t="s">
        <v>134</v>
      </c>
      <c r="B5" s="60">
        <v>5.2382827884994088</v>
      </c>
      <c r="C5" s="60">
        <v>6.6395112016293281</v>
      </c>
      <c r="D5" s="60">
        <v>4.9983979493752004</v>
      </c>
      <c r="E5" s="60">
        <v>5.3833974213978735</v>
      </c>
      <c r="F5" s="60">
        <v>6.5980294475810917</v>
      </c>
      <c r="G5" s="60">
        <v>7.2858472998137804</v>
      </c>
      <c r="H5" s="60">
        <v>4.9920127795527156</v>
      </c>
    </row>
    <row r="6" spans="1:8" x14ac:dyDescent="0.25">
      <c r="A6" t="s">
        <v>135</v>
      </c>
      <c r="B6" s="60">
        <v>1.5583960777447032</v>
      </c>
      <c r="C6" s="60">
        <v>2.4097551533920449</v>
      </c>
      <c r="D6" s="60">
        <v>1.4555256064690028</v>
      </c>
      <c r="E6" s="60">
        <v>1.0581327827601781</v>
      </c>
      <c r="F6" s="60">
        <v>1.2145876711464447</v>
      </c>
      <c r="G6" s="60">
        <v>2.042652074509951</v>
      </c>
      <c r="H6" s="60">
        <v>1.2863171563057945</v>
      </c>
    </row>
    <row r="7" spans="1:8" x14ac:dyDescent="0.25">
      <c r="A7" t="s">
        <v>128</v>
      </c>
      <c r="B7" s="60">
        <v>2.2276341236301125</v>
      </c>
      <c r="C7" s="60">
        <v>3.2217704097591491</v>
      </c>
      <c r="D7" s="60">
        <v>2.2314223563258717</v>
      </c>
      <c r="E7" s="60">
        <v>2.0180722891566263</v>
      </c>
      <c r="F7" s="60">
        <v>2.4084849377623923</v>
      </c>
      <c r="G7" s="60">
        <v>3.3198196921157823</v>
      </c>
      <c r="H7" s="60">
        <v>2.1520089563378528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A1B8-974C-44D8-A339-971D2B992ED3}">
  <dimension ref="A1:I8"/>
  <sheetViews>
    <sheetView workbookViewId="0">
      <selection activeCell="D10" sqref="D10"/>
    </sheetView>
  </sheetViews>
  <sheetFormatPr defaultRowHeight="15" x14ac:dyDescent="0.25"/>
  <cols>
    <col min="1" max="1" width="9.140625" style="89"/>
    <col min="2" max="2" width="39" style="98" customWidth="1"/>
    <col min="3" max="9" width="5.5703125" style="89" bestFit="1" customWidth="1"/>
    <col min="10" max="16384" width="9.140625" style="89"/>
  </cols>
  <sheetData>
    <row r="1" spans="1:9" x14ac:dyDescent="0.25">
      <c r="A1" s="109" t="s">
        <v>172</v>
      </c>
    </row>
    <row r="3" spans="1:9" x14ac:dyDescent="0.25">
      <c r="B3" s="87"/>
      <c r="C3" s="88">
        <v>2016</v>
      </c>
      <c r="D3" s="88">
        <v>2017</v>
      </c>
      <c r="E3" s="88">
        <v>2018</v>
      </c>
      <c r="F3" s="88">
        <v>2019</v>
      </c>
      <c r="G3" s="88">
        <v>2020</v>
      </c>
      <c r="H3" s="88">
        <v>2021</v>
      </c>
      <c r="I3" s="88">
        <v>2022</v>
      </c>
    </row>
    <row r="4" spans="1:9" x14ac:dyDescent="0.25">
      <c r="B4" s="90" t="s">
        <v>148</v>
      </c>
      <c r="C4" s="91">
        <v>53.069264379342449</v>
      </c>
      <c r="D4" s="91">
        <v>52.69002189552706</v>
      </c>
      <c r="E4" s="91">
        <v>53.912006175005267</v>
      </c>
      <c r="F4" s="91">
        <v>55.789209535759099</v>
      </c>
      <c r="G4" s="91">
        <v>63.465173946134392</v>
      </c>
      <c r="H4" s="91">
        <v>61.136460252231828</v>
      </c>
      <c r="I4" s="91">
        <v>53.006177950449015</v>
      </c>
    </row>
    <row r="5" spans="1:9" x14ac:dyDescent="0.25">
      <c r="B5" s="92" t="s">
        <v>109</v>
      </c>
      <c r="C5" s="93">
        <v>54.965191120451863</v>
      </c>
      <c r="D5" s="93">
        <v>54.023916073655641</v>
      </c>
      <c r="E5" s="93">
        <v>53.441863728861129</v>
      </c>
      <c r="F5" s="93">
        <v>55.420720088255933</v>
      </c>
      <c r="G5" s="93">
        <v>62.617785630153122</v>
      </c>
      <c r="H5" s="93">
        <v>60.701148774828816</v>
      </c>
      <c r="I5" s="93">
        <v>52.518396346105042</v>
      </c>
    </row>
    <row r="6" spans="1:9" x14ac:dyDescent="0.25">
      <c r="B6" s="94" t="s">
        <v>131</v>
      </c>
      <c r="C6" s="95">
        <v>51.713395638629279</v>
      </c>
      <c r="D6" s="95">
        <v>50.501672240802677</v>
      </c>
      <c r="E6" s="95">
        <v>53.76569037656904</v>
      </c>
      <c r="F6" s="95">
        <v>57.662337662337663</v>
      </c>
      <c r="G6" s="95">
        <v>61.636107193229904</v>
      </c>
      <c r="H6" s="95">
        <v>59.261887863733143</v>
      </c>
      <c r="I6" s="95">
        <v>43.904382470119522</v>
      </c>
    </row>
    <row r="7" spans="1:9" ht="30" x14ac:dyDescent="0.25">
      <c r="B7" s="96" t="s">
        <v>133</v>
      </c>
      <c r="C7" s="97">
        <v>55.235204855842191</v>
      </c>
      <c r="D7" s="97">
        <v>56.60377358490566</v>
      </c>
      <c r="E7" s="97">
        <v>54.669987546699872</v>
      </c>
      <c r="F7" s="97">
        <v>59.482155353393985</v>
      </c>
      <c r="G7" s="97">
        <v>62.342342342342342</v>
      </c>
      <c r="H7" s="97">
        <v>61.021721641190666</v>
      </c>
      <c r="I7" s="97">
        <v>49.512843224092116</v>
      </c>
    </row>
    <row r="8" spans="1:9" x14ac:dyDescent="0.25">
      <c r="B8" s="94" t="s">
        <v>132</v>
      </c>
      <c r="C8" s="95">
        <v>51.364764267990068</v>
      </c>
      <c r="D8" s="95">
        <v>50</v>
      </c>
      <c r="E8" s="95">
        <v>38.84297520661157</v>
      </c>
      <c r="F8" s="95">
        <v>46.596166556510241</v>
      </c>
      <c r="G8" s="95">
        <v>55.81148121899362</v>
      </c>
      <c r="H8" s="95">
        <v>55.657773689052433</v>
      </c>
      <c r="I8" s="95">
        <v>48.587055606198724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45DCE-5319-4F7D-934D-A3A582BF0644}">
  <dimension ref="A1:L35"/>
  <sheetViews>
    <sheetView workbookViewId="0">
      <selection activeCell="C12" sqref="C12"/>
    </sheetView>
  </sheetViews>
  <sheetFormatPr defaultRowHeight="15" x14ac:dyDescent="0.25"/>
  <cols>
    <col min="3" max="3" width="29.140625" customWidth="1"/>
    <col min="11" max="11" width="14.28515625" customWidth="1"/>
    <col min="12" max="12" width="14.42578125" customWidth="1"/>
  </cols>
  <sheetData>
    <row r="1" spans="1:12" x14ac:dyDescent="0.25">
      <c r="A1" s="12" t="s">
        <v>166</v>
      </c>
    </row>
    <row r="2" spans="1:12" ht="24" x14ac:dyDescent="0.25">
      <c r="C2" s="20" t="s">
        <v>6</v>
      </c>
      <c r="D2" s="21">
        <v>2016</v>
      </c>
      <c r="E2" s="21">
        <v>2017</v>
      </c>
      <c r="F2" s="21" t="s">
        <v>94</v>
      </c>
      <c r="G2" s="21">
        <v>2019</v>
      </c>
      <c r="H2" s="21">
        <v>2020</v>
      </c>
      <c r="I2" s="21">
        <v>2021</v>
      </c>
      <c r="J2" s="21">
        <v>2022</v>
      </c>
      <c r="K2" s="21" t="s">
        <v>110</v>
      </c>
      <c r="L2" s="21" t="s">
        <v>111</v>
      </c>
    </row>
    <row r="3" spans="1:12" ht="22.5" x14ac:dyDescent="0.25">
      <c r="C3" s="27" t="s">
        <v>87</v>
      </c>
      <c r="D3" s="28"/>
      <c r="E3" s="28"/>
      <c r="F3" s="28" t="s">
        <v>88</v>
      </c>
      <c r="G3" s="28" t="s">
        <v>88</v>
      </c>
      <c r="H3" s="28" t="s">
        <v>88</v>
      </c>
      <c r="I3" s="28" t="s">
        <v>88</v>
      </c>
      <c r="J3" s="28" t="s">
        <v>88</v>
      </c>
      <c r="K3" s="28" t="s">
        <v>88</v>
      </c>
      <c r="L3" s="28" t="s">
        <v>88</v>
      </c>
    </row>
    <row r="4" spans="1:12" x14ac:dyDescent="0.25">
      <c r="C4" s="22" t="s">
        <v>7</v>
      </c>
      <c r="D4" s="29">
        <v>230</v>
      </c>
      <c r="E4" s="29">
        <v>202</v>
      </c>
      <c r="F4" s="29">
        <v>177</v>
      </c>
      <c r="G4" s="29">
        <v>173</v>
      </c>
      <c r="H4" s="29">
        <v>358</v>
      </c>
      <c r="I4" s="29">
        <v>673</v>
      </c>
      <c r="J4" s="29">
        <v>496</v>
      </c>
      <c r="K4" s="29">
        <f>J4-I4</f>
        <v>-177</v>
      </c>
      <c r="L4" s="23" t="s">
        <v>28</v>
      </c>
    </row>
    <row r="5" spans="1:12" x14ac:dyDescent="0.25">
      <c r="C5" s="24" t="s">
        <v>9</v>
      </c>
      <c r="D5" s="30"/>
      <c r="E5" s="30"/>
      <c r="F5" s="30"/>
      <c r="G5" s="30"/>
      <c r="H5" s="30">
        <v>552</v>
      </c>
      <c r="I5" s="30">
        <v>443</v>
      </c>
      <c r="J5" s="30">
        <v>560</v>
      </c>
      <c r="K5" s="30">
        <f t="shared" ref="K5:K31" si="0">J5-I5</f>
        <v>117</v>
      </c>
      <c r="L5" s="25" t="s">
        <v>8</v>
      </c>
    </row>
    <row r="6" spans="1:12" x14ac:dyDescent="0.25">
      <c r="C6" s="22" t="s">
        <v>11</v>
      </c>
      <c r="D6" s="29"/>
      <c r="E6" s="29"/>
      <c r="F6" s="29"/>
      <c r="G6" s="29"/>
      <c r="H6" s="29">
        <v>148</v>
      </c>
      <c r="I6" s="29">
        <v>148</v>
      </c>
      <c r="J6" s="29">
        <v>81</v>
      </c>
      <c r="K6" s="29">
        <f t="shared" si="0"/>
        <v>-67</v>
      </c>
      <c r="L6" s="23" t="s">
        <v>47</v>
      </c>
    </row>
    <row r="7" spans="1:12" x14ac:dyDescent="0.25">
      <c r="C7" s="24" t="s">
        <v>14</v>
      </c>
      <c r="D7" s="28"/>
      <c r="E7" s="28"/>
      <c r="F7" s="28"/>
      <c r="G7" s="28"/>
      <c r="H7" s="30">
        <v>82</v>
      </c>
      <c r="I7" s="30">
        <v>118</v>
      </c>
      <c r="J7" s="30">
        <v>66</v>
      </c>
      <c r="K7" s="30">
        <f t="shared" si="0"/>
        <v>-52</v>
      </c>
      <c r="L7" s="25" t="s">
        <v>25</v>
      </c>
    </row>
    <row r="8" spans="1:12" x14ac:dyDescent="0.25">
      <c r="C8" s="22" t="s">
        <v>16</v>
      </c>
      <c r="D8" s="29">
        <v>1658</v>
      </c>
      <c r="E8" s="29">
        <v>1454</v>
      </c>
      <c r="F8" s="29">
        <v>1692</v>
      </c>
      <c r="G8" s="29">
        <v>2307</v>
      </c>
      <c r="H8" s="29">
        <v>5271</v>
      </c>
      <c r="I8" s="29">
        <v>5345</v>
      </c>
      <c r="J8" s="29">
        <v>4508</v>
      </c>
      <c r="K8" s="29">
        <f t="shared" si="0"/>
        <v>-837</v>
      </c>
      <c r="L8" s="23" t="s">
        <v>15</v>
      </c>
    </row>
    <row r="9" spans="1:12" x14ac:dyDescent="0.25">
      <c r="C9" s="24" t="s">
        <v>19</v>
      </c>
      <c r="D9" s="30">
        <v>427</v>
      </c>
      <c r="E9" s="30">
        <v>118</v>
      </c>
      <c r="F9" s="30">
        <v>101</v>
      </c>
      <c r="G9" s="30">
        <v>330</v>
      </c>
      <c r="H9" s="30">
        <v>437</v>
      </c>
      <c r="I9" s="30">
        <v>188</v>
      </c>
      <c r="J9" s="30">
        <v>176</v>
      </c>
      <c r="K9" s="30">
        <f t="shared" si="0"/>
        <v>-12</v>
      </c>
      <c r="L9" s="25" t="s">
        <v>12</v>
      </c>
    </row>
    <row r="10" spans="1:12" x14ac:dyDescent="0.25">
      <c r="C10" s="22" t="s">
        <v>20</v>
      </c>
      <c r="D10" s="29">
        <v>63</v>
      </c>
      <c r="E10" s="29">
        <v>84</v>
      </c>
      <c r="F10" s="29">
        <v>143</v>
      </c>
      <c r="G10" s="29">
        <v>653</v>
      </c>
      <c r="H10" s="29">
        <v>2067</v>
      </c>
      <c r="I10" s="29">
        <v>1860</v>
      </c>
      <c r="J10" s="29">
        <v>2278</v>
      </c>
      <c r="K10" s="29">
        <f t="shared" si="0"/>
        <v>418</v>
      </c>
      <c r="L10" s="23" t="s">
        <v>29</v>
      </c>
    </row>
    <row r="11" spans="1:12" x14ac:dyDescent="0.25">
      <c r="C11" s="24" t="s">
        <v>21</v>
      </c>
      <c r="D11" s="30">
        <v>2027</v>
      </c>
      <c r="E11" s="30">
        <v>152</v>
      </c>
      <c r="F11" s="30">
        <v>308</v>
      </c>
      <c r="G11" s="30">
        <v>290</v>
      </c>
      <c r="H11" s="30">
        <v>337</v>
      </c>
      <c r="I11" s="30">
        <v>517</v>
      </c>
      <c r="J11" s="30">
        <v>843</v>
      </c>
      <c r="K11" s="30">
        <f t="shared" si="0"/>
        <v>326</v>
      </c>
      <c r="L11" s="25" t="s">
        <v>32</v>
      </c>
    </row>
    <row r="12" spans="1:12" x14ac:dyDescent="0.25">
      <c r="C12" s="22" t="s">
        <v>24</v>
      </c>
      <c r="D12" s="29">
        <v>38</v>
      </c>
      <c r="E12" s="29">
        <v>66</v>
      </c>
      <c r="F12" s="29">
        <v>148</v>
      </c>
      <c r="G12" s="29">
        <v>249</v>
      </c>
      <c r="H12" s="29">
        <v>568</v>
      </c>
      <c r="I12" s="29">
        <v>298</v>
      </c>
      <c r="J12" s="29">
        <v>175</v>
      </c>
      <c r="K12" s="29">
        <f t="shared" si="0"/>
        <v>-123</v>
      </c>
      <c r="L12" s="23" t="s">
        <v>33</v>
      </c>
    </row>
    <row r="13" spans="1:12" x14ac:dyDescent="0.25">
      <c r="C13" s="24" t="s">
        <v>31</v>
      </c>
      <c r="D13" s="30">
        <v>243</v>
      </c>
      <c r="E13" s="30">
        <v>487</v>
      </c>
      <c r="F13" s="30">
        <v>11</v>
      </c>
      <c r="G13" s="30">
        <v>582</v>
      </c>
      <c r="H13" s="30">
        <v>987</v>
      </c>
      <c r="I13" s="30">
        <v>1254</v>
      </c>
      <c r="J13" s="30">
        <v>881</v>
      </c>
      <c r="K13" s="30">
        <f t="shared" si="0"/>
        <v>-373</v>
      </c>
      <c r="L13" s="25" t="s">
        <v>29</v>
      </c>
    </row>
    <row r="14" spans="1:12" x14ac:dyDescent="0.25">
      <c r="C14" s="22" t="s">
        <v>34</v>
      </c>
      <c r="D14" s="29">
        <v>446</v>
      </c>
      <c r="E14" s="29">
        <v>474</v>
      </c>
      <c r="F14" s="29">
        <v>431</v>
      </c>
      <c r="G14" s="29">
        <v>606</v>
      </c>
      <c r="H14" s="29">
        <v>698</v>
      </c>
      <c r="I14" s="29">
        <v>852</v>
      </c>
      <c r="J14" s="29">
        <v>867</v>
      </c>
      <c r="K14" s="29">
        <f t="shared" si="0"/>
        <v>15</v>
      </c>
      <c r="L14" s="23" t="s">
        <v>30</v>
      </c>
    </row>
    <row r="15" spans="1:12" x14ac:dyDescent="0.25">
      <c r="C15" s="24" t="s">
        <v>38</v>
      </c>
      <c r="D15" s="30"/>
      <c r="E15" s="30"/>
      <c r="F15" s="30">
        <v>224</v>
      </c>
      <c r="G15" s="30">
        <v>377</v>
      </c>
      <c r="H15" s="30">
        <v>522</v>
      </c>
      <c r="I15" s="30">
        <v>567</v>
      </c>
      <c r="J15" s="30">
        <v>410</v>
      </c>
      <c r="K15" s="30">
        <f t="shared" si="0"/>
        <v>-157</v>
      </c>
      <c r="L15" s="25" t="s">
        <v>39</v>
      </c>
    </row>
    <row r="16" spans="1:12" x14ac:dyDescent="0.25">
      <c r="C16" s="22" t="s">
        <v>41</v>
      </c>
      <c r="D16" s="29">
        <v>185</v>
      </c>
      <c r="E16" s="29">
        <v>196</v>
      </c>
      <c r="F16" s="29">
        <v>54</v>
      </c>
      <c r="G16" s="29">
        <v>439</v>
      </c>
      <c r="H16" s="29">
        <v>891</v>
      </c>
      <c r="I16" s="29">
        <v>530</v>
      </c>
      <c r="J16" s="29">
        <v>293</v>
      </c>
      <c r="K16" s="29">
        <f t="shared" si="0"/>
        <v>-237</v>
      </c>
      <c r="L16" s="23" t="s">
        <v>29</v>
      </c>
    </row>
    <row r="17" spans="3:12" x14ac:dyDescent="0.25">
      <c r="C17" s="24" t="s">
        <v>43</v>
      </c>
      <c r="D17" s="30"/>
      <c r="E17" s="30">
        <v>28</v>
      </c>
      <c r="F17" s="30">
        <v>23</v>
      </c>
      <c r="G17" s="30">
        <v>23</v>
      </c>
      <c r="H17" s="30">
        <v>36</v>
      </c>
      <c r="I17" s="30">
        <v>37</v>
      </c>
      <c r="J17" s="30">
        <v>18</v>
      </c>
      <c r="K17" s="30">
        <f t="shared" si="0"/>
        <v>-19</v>
      </c>
      <c r="L17" s="25" t="s">
        <v>42</v>
      </c>
    </row>
    <row r="18" spans="3:12" x14ac:dyDescent="0.25">
      <c r="C18" s="22" t="s">
        <v>44</v>
      </c>
      <c r="D18" s="29">
        <v>213</v>
      </c>
      <c r="E18" s="29">
        <v>271</v>
      </c>
      <c r="F18" s="29">
        <v>266</v>
      </c>
      <c r="G18" s="29">
        <v>244</v>
      </c>
      <c r="H18" s="29">
        <v>1433</v>
      </c>
      <c r="I18" s="29">
        <v>2299</v>
      </c>
      <c r="J18" s="29">
        <v>3311</v>
      </c>
      <c r="K18" s="29">
        <f t="shared" si="0"/>
        <v>1012</v>
      </c>
      <c r="L18" s="23" t="s">
        <v>130</v>
      </c>
    </row>
    <row r="19" spans="3:12" x14ac:dyDescent="0.25">
      <c r="C19" s="24" t="s">
        <v>46</v>
      </c>
      <c r="D19" s="30">
        <v>2243</v>
      </c>
      <c r="E19" s="30">
        <v>2457</v>
      </c>
      <c r="F19" s="30">
        <v>2872</v>
      </c>
      <c r="G19" s="30">
        <v>4308</v>
      </c>
      <c r="H19" s="30">
        <v>9241</v>
      </c>
      <c r="I19" s="30">
        <v>5486</v>
      </c>
      <c r="J19" s="30">
        <v>5138</v>
      </c>
      <c r="K19" s="30">
        <f t="shared" si="0"/>
        <v>-348</v>
      </c>
      <c r="L19" s="25" t="s">
        <v>36</v>
      </c>
    </row>
    <row r="20" spans="3:12" x14ac:dyDescent="0.25">
      <c r="C20" s="22" t="s">
        <v>48</v>
      </c>
      <c r="D20" s="29">
        <v>54</v>
      </c>
      <c r="E20" s="29">
        <v>43</v>
      </c>
      <c r="F20" s="29">
        <v>35</v>
      </c>
      <c r="G20" s="29">
        <v>38</v>
      </c>
      <c r="H20" s="29">
        <v>313</v>
      </c>
      <c r="I20" s="29">
        <v>694</v>
      </c>
      <c r="J20" s="29">
        <v>250</v>
      </c>
      <c r="K20" s="29">
        <f t="shared" si="0"/>
        <v>-444</v>
      </c>
      <c r="L20" s="23" t="s">
        <v>28</v>
      </c>
    </row>
    <row r="21" spans="3:12" x14ac:dyDescent="0.25">
      <c r="C21" s="24" t="s">
        <v>49</v>
      </c>
      <c r="D21" s="30">
        <v>436</v>
      </c>
      <c r="E21" s="30">
        <v>472</v>
      </c>
      <c r="F21" s="30">
        <v>627</v>
      </c>
      <c r="G21" s="30">
        <v>1012</v>
      </c>
      <c r="H21" s="30">
        <v>3123</v>
      </c>
      <c r="I21" s="30">
        <v>2892</v>
      </c>
      <c r="J21" s="30">
        <v>2964</v>
      </c>
      <c r="K21" s="30">
        <f t="shared" si="0"/>
        <v>72</v>
      </c>
      <c r="L21" s="25" t="s">
        <v>37</v>
      </c>
    </row>
    <row r="22" spans="3:12" x14ac:dyDescent="0.25">
      <c r="C22" s="22" t="s">
        <v>50</v>
      </c>
      <c r="D22" s="29">
        <v>140</v>
      </c>
      <c r="E22" s="29">
        <v>148</v>
      </c>
      <c r="F22" s="29">
        <v>158</v>
      </c>
      <c r="G22" s="29">
        <v>182</v>
      </c>
      <c r="H22" s="29">
        <v>227</v>
      </c>
      <c r="I22" s="29">
        <v>399</v>
      </c>
      <c r="J22" s="29">
        <v>488</v>
      </c>
      <c r="K22" s="29">
        <f t="shared" si="0"/>
        <v>89</v>
      </c>
      <c r="L22" s="23" t="s">
        <v>13</v>
      </c>
    </row>
    <row r="23" spans="3:12" x14ac:dyDescent="0.25">
      <c r="C23" s="24" t="s">
        <v>52</v>
      </c>
      <c r="D23" s="30">
        <v>2140</v>
      </c>
      <c r="E23" s="30">
        <v>1616</v>
      </c>
      <c r="F23" s="30">
        <v>2165</v>
      </c>
      <c r="G23" s="30">
        <v>3359</v>
      </c>
      <c r="H23" s="30">
        <v>5243</v>
      </c>
      <c r="I23" s="30">
        <v>4260</v>
      </c>
      <c r="J23" s="30">
        <v>3342</v>
      </c>
      <c r="K23" s="30">
        <f t="shared" si="0"/>
        <v>-918</v>
      </c>
      <c r="L23" s="25" t="s">
        <v>23</v>
      </c>
    </row>
    <row r="24" spans="3:12" x14ac:dyDescent="0.25">
      <c r="C24" s="22" t="s">
        <v>89</v>
      </c>
      <c r="D24" s="29">
        <v>283</v>
      </c>
      <c r="E24" s="29">
        <v>686</v>
      </c>
      <c r="F24" s="29">
        <v>851</v>
      </c>
      <c r="G24" s="29">
        <v>637</v>
      </c>
      <c r="H24" s="29">
        <v>1040</v>
      </c>
      <c r="I24" s="29">
        <v>519</v>
      </c>
      <c r="J24" s="29">
        <v>696</v>
      </c>
      <c r="K24" s="29">
        <f t="shared" si="0"/>
        <v>177</v>
      </c>
      <c r="L24" s="23" t="s">
        <v>18</v>
      </c>
    </row>
    <row r="25" spans="3:12" x14ac:dyDescent="0.25">
      <c r="C25" s="24" t="s">
        <v>53</v>
      </c>
      <c r="D25" s="30"/>
      <c r="E25" s="30"/>
      <c r="F25" s="30"/>
      <c r="G25" s="30"/>
      <c r="H25" s="30">
        <v>199</v>
      </c>
      <c r="I25" s="30">
        <v>35</v>
      </c>
      <c r="J25" s="30"/>
      <c r="K25" s="30">
        <f t="shared" si="0"/>
        <v>-35</v>
      </c>
      <c r="L25" s="25" t="s">
        <v>88</v>
      </c>
    </row>
    <row r="26" spans="3:12" x14ac:dyDescent="0.25">
      <c r="C26" s="22" t="s">
        <v>54</v>
      </c>
      <c r="D26" s="29">
        <v>80</v>
      </c>
      <c r="E26" s="29">
        <v>103</v>
      </c>
      <c r="F26" s="29">
        <v>4</v>
      </c>
      <c r="G26" s="29">
        <v>4</v>
      </c>
      <c r="H26" s="29">
        <v>225</v>
      </c>
      <c r="I26" s="29">
        <v>197</v>
      </c>
      <c r="J26" s="29">
        <v>82</v>
      </c>
      <c r="K26" s="29">
        <f t="shared" si="0"/>
        <v>-115</v>
      </c>
      <c r="L26" s="23" t="s">
        <v>12</v>
      </c>
    </row>
    <row r="27" spans="3:12" x14ac:dyDescent="0.25">
      <c r="C27" s="24" t="s">
        <v>55</v>
      </c>
      <c r="D27" s="30">
        <v>2929</v>
      </c>
      <c r="E27" s="30">
        <v>3018</v>
      </c>
      <c r="F27" s="30">
        <v>3039</v>
      </c>
      <c r="G27" s="30">
        <v>3514</v>
      </c>
      <c r="H27" s="30">
        <v>9045</v>
      </c>
      <c r="I27" s="30">
        <v>7782</v>
      </c>
      <c r="J27" s="30">
        <v>7063</v>
      </c>
      <c r="K27" s="30">
        <f t="shared" si="0"/>
        <v>-719</v>
      </c>
      <c r="L27" s="25" t="s">
        <v>56</v>
      </c>
    </row>
    <row r="28" spans="3:12" x14ac:dyDescent="0.25">
      <c r="C28" s="22" t="s">
        <v>57</v>
      </c>
      <c r="D28" s="29">
        <v>303</v>
      </c>
      <c r="E28" s="29">
        <v>304</v>
      </c>
      <c r="F28" s="29">
        <v>326</v>
      </c>
      <c r="G28" s="29">
        <v>347</v>
      </c>
      <c r="H28" s="29">
        <v>435</v>
      </c>
      <c r="I28" s="29">
        <v>623</v>
      </c>
      <c r="J28" s="29">
        <v>596</v>
      </c>
      <c r="K28" s="29">
        <f t="shared" si="0"/>
        <v>-27</v>
      </c>
      <c r="L28" s="23" t="s">
        <v>23</v>
      </c>
    </row>
    <row r="29" spans="3:12" x14ac:dyDescent="0.25">
      <c r="C29" s="24" t="s">
        <v>58</v>
      </c>
      <c r="D29" s="30">
        <v>520</v>
      </c>
      <c r="E29" s="30">
        <v>839</v>
      </c>
      <c r="F29" s="30">
        <v>842</v>
      </c>
      <c r="G29" s="30">
        <v>1215</v>
      </c>
      <c r="H29" s="30">
        <v>1523</v>
      </c>
      <c r="I29" s="30">
        <v>1507</v>
      </c>
      <c r="J29" s="30">
        <v>1456</v>
      </c>
      <c r="K29" s="30">
        <f t="shared" si="0"/>
        <v>-51</v>
      </c>
      <c r="L29" s="25" t="s">
        <v>12</v>
      </c>
    </row>
    <row r="30" spans="3:12" x14ac:dyDescent="0.25">
      <c r="C30" s="22" t="s">
        <v>59</v>
      </c>
      <c r="D30" s="29">
        <v>1302</v>
      </c>
      <c r="E30" s="29">
        <v>1159</v>
      </c>
      <c r="F30" s="29">
        <v>1806</v>
      </c>
      <c r="G30" s="29">
        <v>2256</v>
      </c>
      <c r="H30" s="29">
        <v>5218</v>
      </c>
      <c r="I30" s="29">
        <v>3848</v>
      </c>
      <c r="J30" s="29">
        <v>3798</v>
      </c>
      <c r="K30" s="29">
        <f t="shared" si="0"/>
        <v>-50</v>
      </c>
      <c r="L30" s="23" t="s">
        <v>26</v>
      </c>
    </row>
    <row r="31" spans="3:12" x14ac:dyDescent="0.25">
      <c r="C31" s="24" t="s">
        <v>60</v>
      </c>
      <c r="D31" s="30">
        <v>49</v>
      </c>
      <c r="E31" s="30">
        <v>18</v>
      </c>
      <c r="F31" s="30">
        <v>20</v>
      </c>
      <c r="G31" s="30">
        <v>9</v>
      </c>
      <c r="H31" s="30">
        <v>124</v>
      </c>
      <c r="I31" s="30">
        <v>137</v>
      </c>
      <c r="J31" s="30"/>
      <c r="K31" s="30">
        <f t="shared" si="0"/>
        <v>-137</v>
      </c>
      <c r="L31" s="25" t="s">
        <v>88</v>
      </c>
    </row>
    <row r="32" spans="3:12" x14ac:dyDescent="0.25">
      <c r="C32" s="22"/>
      <c r="D32" s="29"/>
      <c r="E32" s="29"/>
      <c r="F32" s="29"/>
      <c r="G32" s="29"/>
      <c r="H32" s="29"/>
      <c r="I32" s="29"/>
      <c r="J32" s="29"/>
      <c r="K32" s="29"/>
      <c r="L32" s="23"/>
    </row>
    <row r="33" spans="3:12" ht="36" x14ac:dyDescent="0.25">
      <c r="C33" s="20" t="s">
        <v>126</v>
      </c>
      <c r="D33" s="31">
        <v>13961</v>
      </c>
      <c r="E33" s="31">
        <v>12788</v>
      </c>
      <c r="F33" s="31">
        <v>14251</v>
      </c>
      <c r="G33" s="31">
        <v>19920</v>
      </c>
      <c r="H33" s="31">
        <v>40731</v>
      </c>
      <c r="I33" s="31">
        <v>35273</v>
      </c>
      <c r="J33" s="31">
        <v>32156</v>
      </c>
      <c r="K33" s="32">
        <v>-7.6720274189296074</v>
      </c>
      <c r="L33" s="21" t="s">
        <v>47</v>
      </c>
    </row>
    <row r="34" spans="3:12" ht="33.75" x14ac:dyDescent="0.25">
      <c r="C34" s="27" t="s">
        <v>127</v>
      </c>
      <c r="D34" s="30">
        <f t="shared" ref="D34:J34" si="1">D35-D33</f>
        <v>1265</v>
      </c>
      <c r="E34" s="30">
        <f t="shared" si="1"/>
        <v>843</v>
      </c>
      <c r="F34" s="30">
        <f t="shared" si="1"/>
        <v>0</v>
      </c>
      <c r="G34" s="30">
        <f t="shared" si="1"/>
        <v>22</v>
      </c>
      <c r="H34" s="30">
        <f t="shared" si="1"/>
        <v>21</v>
      </c>
      <c r="I34" s="30">
        <f t="shared" si="1"/>
        <v>69</v>
      </c>
      <c r="J34" s="30">
        <f t="shared" si="1"/>
        <v>156</v>
      </c>
      <c r="K34" s="30">
        <f t="shared" ref="K34:K35" si="2">J34-I34</f>
        <v>87</v>
      </c>
      <c r="L34" s="25" t="s">
        <v>51</v>
      </c>
    </row>
    <row r="35" spans="3:12" x14ac:dyDescent="0.25">
      <c r="C35" s="20" t="s">
        <v>91</v>
      </c>
      <c r="D35" s="31">
        <v>15226</v>
      </c>
      <c r="E35" s="31">
        <v>13631</v>
      </c>
      <c r="F35" s="31">
        <v>14251</v>
      </c>
      <c r="G35" s="31">
        <v>19942</v>
      </c>
      <c r="H35" s="31">
        <v>40752</v>
      </c>
      <c r="I35" s="31">
        <v>35342</v>
      </c>
      <c r="J35" s="31">
        <v>32312</v>
      </c>
      <c r="K35" s="31">
        <f t="shared" si="2"/>
        <v>-3030</v>
      </c>
      <c r="L35" s="21" t="s">
        <v>47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1B4AA-B7BA-4093-B9BF-42609BEBA6AB}">
  <dimension ref="B1:H3"/>
  <sheetViews>
    <sheetView workbookViewId="0">
      <selection activeCell="C12" sqref="C12"/>
    </sheetView>
  </sheetViews>
  <sheetFormatPr defaultRowHeight="15" x14ac:dyDescent="0.25"/>
  <cols>
    <col min="2" max="2" width="12.7109375" bestFit="1" customWidth="1"/>
  </cols>
  <sheetData>
    <row r="1" spans="2:8" ht="15.75" thickBot="1" x14ac:dyDescent="0.3"/>
    <row r="2" spans="2:8" ht="15.75" thickBot="1" x14ac:dyDescent="0.3">
      <c r="B2" s="85"/>
      <c r="C2" s="62">
        <v>2017</v>
      </c>
      <c r="D2" s="62">
        <v>2018</v>
      </c>
      <c r="E2" s="62">
        <v>2019</v>
      </c>
      <c r="F2" s="62">
        <v>2020</v>
      </c>
      <c r="G2" s="62">
        <v>2021</v>
      </c>
      <c r="H2" s="63">
        <v>2022</v>
      </c>
    </row>
    <row r="3" spans="2:8" ht="15.75" thickBot="1" x14ac:dyDescent="0.3">
      <c r="B3" s="68" t="s">
        <v>129</v>
      </c>
      <c r="C3" s="86">
        <v>25.7</v>
      </c>
      <c r="D3" s="86">
        <v>26.9</v>
      </c>
      <c r="E3" s="86">
        <v>26.9</v>
      </c>
      <c r="F3" s="86">
        <v>26.8</v>
      </c>
      <c r="G3" s="86">
        <v>26.5</v>
      </c>
      <c r="H3" s="70">
        <v>26.7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2AC6-A48C-4A67-A253-12F213F3374E}">
  <dimension ref="B1:L87"/>
  <sheetViews>
    <sheetView workbookViewId="0">
      <selection activeCell="C12" sqref="C12"/>
    </sheetView>
  </sheetViews>
  <sheetFormatPr defaultRowHeight="15" x14ac:dyDescent="0.25"/>
  <cols>
    <col min="2" max="2" width="30.5703125" bestFit="1" customWidth="1"/>
  </cols>
  <sheetData>
    <row r="1" spans="2:12" ht="15.75" thickBot="1" x14ac:dyDescent="0.3"/>
    <row r="2" spans="2:12" ht="15.75" thickBot="1" x14ac:dyDescent="0.3">
      <c r="B2" s="68" t="s">
        <v>117</v>
      </c>
      <c r="C2" s="69" t="s">
        <v>118</v>
      </c>
      <c r="D2" s="69" t="s">
        <v>119</v>
      </c>
      <c r="E2" s="69" t="s">
        <v>120</v>
      </c>
      <c r="F2" s="69" t="s">
        <v>92</v>
      </c>
      <c r="G2" s="69" t="s">
        <v>93</v>
      </c>
      <c r="H2" s="69" t="s">
        <v>94</v>
      </c>
      <c r="I2" s="69" t="s">
        <v>84</v>
      </c>
      <c r="J2" s="69" t="s">
        <v>85</v>
      </c>
      <c r="K2" s="69" t="s">
        <v>86</v>
      </c>
      <c r="L2" s="70" t="s">
        <v>112</v>
      </c>
    </row>
    <row r="3" spans="2:12" x14ac:dyDescent="0.25">
      <c r="B3" s="71" t="s">
        <v>7</v>
      </c>
      <c r="C3" s="62">
        <v>37</v>
      </c>
      <c r="D3" s="62">
        <v>207</v>
      </c>
      <c r="E3" s="62">
        <v>364</v>
      </c>
      <c r="F3" s="62">
        <v>230</v>
      </c>
      <c r="G3" s="62">
        <v>202</v>
      </c>
      <c r="H3" s="62">
        <v>177</v>
      </c>
      <c r="I3" s="62">
        <v>173</v>
      </c>
      <c r="J3" s="62">
        <v>358</v>
      </c>
      <c r="K3" s="62">
        <v>673</v>
      </c>
      <c r="L3" s="63">
        <v>496</v>
      </c>
    </row>
    <row r="4" spans="2:12" x14ac:dyDescent="0.25">
      <c r="B4" s="64" t="s">
        <v>96</v>
      </c>
      <c r="C4" s="65">
        <v>51.351351351351347</v>
      </c>
      <c r="D4" s="65">
        <v>65.217391304347828</v>
      </c>
      <c r="E4" s="65">
        <v>62.087912087912088</v>
      </c>
      <c r="F4" s="65">
        <v>83.478260869565219</v>
      </c>
      <c r="G4" s="65">
        <v>76.237623762376245</v>
      </c>
      <c r="H4" s="65">
        <v>72.316384180790962</v>
      </c>
      <c r="I4" s="65">
        <v>75.72254335260115</v>
      </c>
      <c r="J4" s="65">
        <v>56.703910614525142</v>
      </c>
      <c r="K4" s="65">
        <v>59.435364041604757</v>
      </c>
      <c r="L4" s="66">
        <v>52.016129032258064</v>
      </c>
    </row>
    <row r="5" spans="2:12" ht="15.75" thickBot="1" x14ac:dyDescent="0.3">
      <c r="B5" s="72" t="s">
        <v>95</v>
      </c>
      <c r="C5" s="73">
        <v>48.648648648648653</v>
      </c>
      <c r="D5" s="73">
        <v>34.782608695652172</v>
      </c>
      <c r="E5" s="73">
        <v>37.912087912087912</v>
      </c>
      <c r="F5" s="73">
        <v>16.521739130434781</v>
      </c>
      <c r="G5" s="73">
        <v>23.762376237623762</v>
      </c>
      <c r="H5" s="73">
        <v>27.683615819209038</v>
      </c>
      <c r="I5" s="73">
        <v>24.277456647398843</v>
      </c>
      <c r="J5" s="73">
        <v>43.296089385474865</v>
      </c>
      <c r="K5" s="73">
        <v>40.564635958395243</v>
      </c>
      <c r="L5" s="74">
        <v>47.983870967741936</v>
      </c>
    </row>
    <row r="6" spans="2:12" x14ac:dyDescent="0.25">
      <c r="B6" s="71" t="s">
        <v>9</v>
      </c>
      <c r="C6" s="62"/>
      <c r="D6" s="62"/>
      <c r="E6" s="62"/>
      <c r="F6" s="62"/>
      <c r="G6" s="62"/>
      <c r="H6" s="62"/>
      <c r="I6" s="62"/>
      <c r="J6" s="62">
        <v>552</v>
      </c>
      <c r="K6" s="62">
        <v>443</v>
      </c>
      <c r="L6" s="63">
        <v>560</v>
      </c>
    </row>
    <row r="7" spans="2:12" x14ac:dyDescent="0.25">
      <c r="B7" s="64" t="s">
        <v>96</v>
      </c>
      <c r="C7" s="65"/>
      <c r="D7" s="65"/>
      <c r="E7" s="65"/>
      <c r="F7" s="65"/>
      <c r="G7" s="65"/>
      <c r="H7" s="65"/>
      <c r="I7" s="65"/>
      <c r="J7" s="65">
        <v>64.492753623188406</v>
      </c>
      <c r="K7" s="65">
        <v>66.817155756207683</v>
      </c>
      <c r="L7" s="66">
        <v>59.107142857142861</v>
      </c>
    </row>
    <row r="8" spans="2:12" ht="15.75" thickBot="1" x14ac:dyDescent="0.3">
      <c r="B8" s="72" t="s">
        <v>95</v>
      </c>
      <c r="C8" s="73"/>
      <c r="D8" s="73"/>
      <c r="E8" s="73"/>
      <c r="F8" s="73"/>
      <c r="G8" s="73"/>
      <c r="H8" s="73"/>
      <c r="I8" s="73"/>
      <c r="J8" s="73">
        <v>35.507246376811594</v>
      </c>
      <c r="K8" s="73">
        <v>33.182844243792324</v>
      </c>
      <c r="L8" s="74">
        <v>40.892857142857139</v>
      </c>
    </row>
    <row r="9" spans="2:12" x14ac:dyDescent="0.25">
      <c r="B9" s="71" t="s">
        <v>11</v>
      </c>
      <c r="C9" s="62"/>
      <c r="D9" s="62"/>
      <c r="E9" s="62"/>
      <c r="F9" s="62"/>
      <c r="G9" s="62"/>
      <c r="H9" s="62"/>
      <c r="I9" s="62"/>
      <c r="J9" s="62">
        <v>148</v>
      </c>
      <c r="K9" s="62">
        <v>148</v>
      </c>
      <c r="L9" s="63">
        <v>81</v>
      </c>
    </row>
    <row r="10" spans="2:12" x14ac:dyDescent="0.25">
      <c r="B10" s="64" t="s">
        <v>96</v>
      </c>
      <c r="C10" s="65"/>
      <c r="D10" s="65"/>
      <c r="E10" s="65"/>
      <c r="F10" s="65"/>
      <c r="G10" s="65"/>
      <c r="H10" s="65"/>
      <c r="I10" s="65"/>
      <c r="J10" s="65">
        <v>38.513513513513516</v>
      </c>
      <c r="K10" s="65">
        <v>29.054054054054053</v>
      </c>
      <c r="L10" s="75">
        <v>39.506172839506171</v>
      </c>
    </row>
    <row r="11" spans="2:12" ht="15.75" thickBot="1" x14ac:dyDescent="0.3">
      <c r="B11" s="72" t="s">
        <v>95</v>
      </c>
      <c r="C11" s="73"/>
      <c r="D11" s="73"/>
      <c r="E11" s="73"/>
      <c r="F11" s="73"/>
      <c r="G11" s="73"/>
      <c r="H11" s="73"/>
      <c r="I11" s="73"/>
      <c r="J11" s="73">
        <v>61.486486486486491</v>
      </c>
      <c r="K11" s="73">
        <v>70.945945945945937</v>
      </c>
      <c r="L11" s="76">
        <v>60.493827160493829</v>
      </c>
    </row>
    <row r="12" spans="2:12" x14ac:dyDescent="0.25">
      <c r="B12" s="71" t="s">
        <v>14</v>
      </c>
      <c r="C12" s="62"/>
      <c r="D12" s="62"/>
      <c r="E12" s="62"/>
      <c r="F12" s="62"/>
      <c r="G12" s="62"/>
      <c r="H12" s="62"/>
      <c r="I12" s="62"/>
      <c r="J12" s="62">
        <v>82</v>
      </c>
      <c r="K12" s="62">
        <v>118</v>
      </c>
      <c r="L12" s="63">
        <v>66</v>
      </c>
    </row>
    <row r="13" spans="2:12" x14ac:dyDescent="0.25">
      <c r="B13" s="64" t="s">
        <v>96</v>
      </c>
      <c r="C13" s="65"/>
      <c r="D13" s="65"/>
      <c r="E13" s="65"/>
      <c r="F13" s="65"/>
      <c r="G13" s="65"/>
      <c r="H13" s="65"/>
      <c r="I13" s="65"/>
      <c r="J13" s="65">
        <v>41.463414634146339</v>
      </c>
      <c r="K13" s="65">
        <v>40.677966101694921</v>
      </c>
      <c r="L13" s="66">
        <v>53.030303030303031</v>
      </c>
    </row>
    <row r="14" spans="2:12" ht="15.75" thickBot="1" x14ac:dyDescent="0.3">
      <c r="B14" s="72" t="s">
        <v>95</v>
      </c>
      <c r="C14" s="73"/>
      <c r="D14" s="73"/>
      <c r="E14" s="73"/>
      <c r="F14" s="73"/>
      <c r="G14" s="73"/>
      <c r="H14" s="73"/>
      <c r="I14" s="73"/>
      <c r="J14" s="73">
        <v>58.536585365853654</v>
      </c>
      <c r="K14" s="73">
        <v>59.322033898305079</v>
      </c>
      <c r="L14" s="74">
        <v>46.969696969696969</v>
      </c>
    </row>
    <row r="15" spans="2:12" x14ac:dyDescent="0.25">
      <c r="B15" s="71" t="s">
        <v>16</v>
      </c>
      <c r="C15" s="62">
        <v>1447</v>
      </c>
      <c r="D15" s="62">
        <v>1086</v>
      </c>
      <c r="E15" s="62">
        <v>1555</v>
      </c>
      <c r="F15" s="62">
        <v>1658</v>
      </c>
      <c r="G15" s="62">
        <v>1454</v>
      </c>
      <c r="H15" s="62">
        <v>1692</v>
      </c>
      <c r="I15" s="62">
        <v>2307</v>
      </c>
      <c r="J15" s="62">
        <v>5271</v>
      </c>
      <c r="K15" s="62">
        <v>5345</v>
      </c>
      <c r="L15" s="63">
        <v>4508</v>
      </c>
    </row>
    <row r="16" spans="2:12" x14ac:dyDescent="0.25">
      <c r="B16" s="64" t="s">
        <v>96</v>
      </c>
      <c r="C16" s="65">
        <v>37.664132688320663</v>
      </c>
      <c r="D16" s="65">
        <v>40.976058931860038</v>
      </c>
      <c r="E16" s="65">
        <v>41.80064308681672</v>
      </c>
      <c r="F16" s="65">
        <v>47.527141133896258</v>
      </c>
      <c r="G16" s="65">
        <v>47.52407152682256</v>
      </c>
      <c r="H16" s="65">
        <v>44.50354609929078</v>
      </c>
      <c r="I16" s="65">
        <v>45.34026874729085</v>
      </c>
      <c r="J16" s="65">
        <v>40.82716752039461</v>
      </c>
      <c r="K16" s="65">
        <v>38.578110383536014</v>
      </c>
      <c r="L16" s="66">
        <v>41.12688553682343</v>
      </c>
    </row>
    <row r="17" spans="2:12" ht="15.75" thickBot="1" x14ac:dyDescent="0.3">
      <c r="B17" s="72" t="s">
        <v>95</v>
      </c>
      <c r="C17" s="73">
        <v>62.335867311679337</v>
      </c>
      <c r="D17" s="73">
        <v>59.023941068139962</v>
      </c>
      <c r="E17" s="73">
        <v>58.199356913183273</v>
      </c>
      <c r="F17" s="73">
        <v>52.472858866103742</v>
      </c>
      <c r="G17" s="73">
        <v>52.475928473177447</v>
      </c>
      <c r="H17" s="73">
        <v>55.49645390070922</v>
      </c>
      <c r="I17" s="73">
        <v>54.659731252709143</v>
      </c>
      <c r="J17" s="73">
        <v>59.17283247960539</v>
      </c>
      <c r="K17" s="73">
        <v>61.421889616463986</v>
      </c>
      <c r="L17" s="74">
        <v>58.873114463176577</v>
      </c>
    </row>
    <row r="18" spans="2:12" x14ac:dyDescent="0.25">
      <c r="B18" s="71" t="s">
        <v>19</v>
      </c>
      <c r="C18" s="62">
        <v>70</v>
      </c>
      <c r="D18" s="62">
        <v>677</v>
      </c>
      <c r="E18" s="62">
        <v>347</v>
      </c>
      <c r="F18" s="62">
        <v>427</v>
      </c>
      <c r="G18" s="62">
        <v>118</v>
      </c>
      <c r="H18" s="62">
        <v>101</v>
      </c>
      <c r="I18" s="62">
        <v>330</v>
      </c>
      <c r="J18" s="62">
        <v>437</v>
      </c>
      <c r="K18" s="62">
        <v>188</v>
      </c>
      <c r="L18" s="63">
        <v>176</v>
      </c>
    </row>
    <row r="19" spans="2:12" x14ac:dyDescent="0.25">
      <c r="B19" s="64" t="s">
        <v>96</v>
      </c>
      <c r="C19" s="65">
        <v>28.571428571428569</v>
      </c>
      <c r="D19" s="65">
        <v>32.053175775480057</v>
      </c>
      <c r="E19" s="65">
        <v>29.106628242074926</v>
      </c>
      <c r="F19" s="65">
        <v>38.641686182669787</v>
      </c>
      <c r="G19" s="65">
        <v>24.576271186440678</v>
      </c>
      <c r="H19" s="65">
        <v>23.762376237623762</v>
      </c>
      <c r="I19" s="65">
        <v>47.878787878787875</v>
      </c>
      <c r="J19" s="65">
        <v>38.901601830663616</v>
      </c>
      <c r="K19" s="65">
        <v>32.446808510638299</v>
      </c>
      <c r="L19" s="66">
        <v>39.204545454545453</v>
      </c>
    </row>
    <row r="20" spans="2:12" ht="15.75" thickBot="1" x14ac:dyDescent="0.3">
      <c r="B20" s="72" t="s">
        <v>95</v>
      </c>
      <c r="C20" s="73">
        <v>71.428571428571431</v>
      </c>
      <c r="D20" s="73">
        <v>67.946824224519943</v>
      </c>
      <c r="E20" s="73">
        <v>70.893371757925067</v>
      </c>
      <c r="F20" s="73">
        <v>61.358313817330213</v>
      </c>
      <c r="G20" s="73">
        <v>75.423728813559322</v>
      </c>
      <c r="H20" s="73">
        <v>76.237623762376245</v>
      </c>
      <c r="I20" s="73">
        <v>52.121212121212125</v>
      </c>
      <c r="J20" s="73">
        <v>61.098398169336384</v>
      </c>
      <c r="K20" s="73">
        <v>67.553191489361694</v>
      </c>
      <c r="L20" s="74">
        <v>60.79545454545454</v>
      </c>
    </row>
    <row r="21" spans="2:12" x14ac:dyDescent="0.25">
      <c r="B21" s="71" t="s">
        <v>20</v>
      </c>
      <c r="C21" s="62">
        <v>36</v>
      </c>
      <c r="D21" s="62">
        <v>56</v>
      </c>
      <c r="E21" s="62">
        <v>73</v>
      </c>
      <c r="F21" s="62">
        <v>63</v>
      </c>
      <c r="G21" s="62">
        <v>84</v>
      </c>
      <c r="H21" s="62">
        <v>143</v>
      </c>
      <c r="I21" s="62">
        <v>653</v>
      </c>
      <c r="J21" s="62">
        <v>2067</v>
      </c>
      <c r="K21" s="62">
        <v>1860</v>
      </c>
      <c r="L21" s="63">
        <v>2278</v>
      </c>
    </row>
    <row r="22" spans="2:12" x14ac:dyDescent="0.25">
      <c r="B22" s="64" t="s">
        <v>96</v>
      </c>
      <c r="C22" s="65">
        <v>0</v>
      </c>
      <c r="D22" s="65">
        <v>12.5</v>
      </c>
      <c r="E22" s="65">
        <v>12.328767123287671</v>
      </c>
      <c r="F22" s="65">
        <v>4.7619047619047619</v>
      </c>
      <c r="G22" s="65">
        <v>9.5238095238095237</v>
      </c>
      <c r="H22" s="65">
        <v>20.97902097902098</v>
      </c>
      <c r="I22" s="65">
        <v>33.384379785604899</v>
      </c>
      <c r="J22" s="65">
        <v>45.089501693275281</v>
      </c>
      <c r="K22" s="65">
        <v>47.956989247311824</v>
      </c>
      <c r="L22" s="66">
        <v>47.410008779631255</v>
      </c>
    </row>
    <row r="23" spans="2:12" ht="15.75" thickBot="1" x14ac:dyDescent="0.3">
      <c r="B23" s="72" t="s">
        <v>95</v>
      </c>
      <c r="C23" s="73">
        <v>100</v>
      </c>
      <c r="D23" s="73">
        <v>87.5</v>
      </c>
      <c r="E23" s="73">
        <v>87.671232876712324</v>
      </c>
      <c r="F23" s="73">
        <v>95.238095238095227</v>
      </c>
      <c r="G23" s="73">
        <v>90.476190476190482</v>
      </c>
      <c r="H23" s="73">
        <v>79.020979020979027</v>
      </c>
      <c r="I23" s="73">
        <v>66.615620214395094</v>
      </c>
      <c r="J23" s="73">
        <v>54.910498306724719</v>
      </c>
      <c r="K23" s="73">
        <v>52.043010752688168</v>
      </c>
      <c r="L23" s="74">
        <v>52.589991220368745</v>
      </c>
    </row>
    <row r="24" spans="2:12" x14ac:dyDescent="0.25">
      <c r="B24" s="71" t="s">
        <v>21</v>
      </c>
      <c r="C24" s="62">
        <v>1259</v>
      </c>
      <c r="D24" s="62">
        <v>104</v>
      </c>
      <c r="E24" s="62">
        <v>460</v>
      </c>
      <c r="F24" s="62">
        <v>2027</v>
      </c>
      <c r="G24" s="62">
        <v>152</v>
      </c>
      <c r="H24" s="62">
        <v>308</v>
      </c>
      <c r="I24" s="62">
        <v>290</v>
      </c>
      <c r="J24" s="62">
        <v>337</v>
      </c>
      <c r="K24" s="62">
        <v>517</v>
      </c>
      <c r="L24" s="63">
        <v>843</v>
      </c>
    </row>
    <row r="25" spans="2:12" x14ac:dyDescent="0.25">
      <c r="B25" s="64" t="s">
        <v>96</v>
      </c>
      <c r="C25" s="65">
        <v>54.328832406671957</v>
      </c>
      <c r="D25" s="65">
        <v>28.846153846153843</v>
      </c>
      <c r="E25" s="65">
        <v>54.347826086956516</v>
      </c>
      <c r="F25" s="65">
        <v>56.980759743463253</v>
      </c>
      <c r="G25" s="65">
        <v>30.921052631578949</v>
      </c>
      <c r="H25" s="65">
        <v>29.870129870129869</v>
      </c>
      <c r="I25" s="65">
        <v>28.965517241379313</v>
      </c>
      <c r="J25" s="65">
        <v>45.40059347181009</v>
      </c>
      <c r="K25" s="65">
        <v>44.874274661508707</v>
      </c>
      <c r="L25" s="66">
        <v>42.704626334519574</v>
      </c>
    </row>
    <row r="26" spans="2:12" ht="15.75" thickBot="1" x14ac:dyDescent="0.3">
      <c r="B26" s="72" t="s">
        <v>95</v>
      </c>
      <c r="C26" s="73">
        <v>45.671167593328036</v>
      </c>
      <c r="D26" s="73">
        <v>71.15384615384616</v>
      </c>
      <c r="E26" s="73">
        <v>45.652173913043477</v>
      </c>
      <c r="F26" s="73">
        <v>43.019240256536754</v>
      </c>
      <c r="G26" s="73">
        <v>69.078947368421055</v>
      </c>
      <c r="H26" s="73">
        <v>70.129870129870127</v>
      </c>
      <c r="I26" s="73">
        <v>71.034482758620683</v>
      </c>
      <c r="J26" s="73">
        <v>54.59940652818991</v>
      </c>
      <c r="K26" s="73">
        <v>55.125725338491293</v>
      </c>
      <c r="L26" s="74">
        <v>57.295373665480433</v>
      </c>
    </row>
    <row r="27" spans="2:12" x14ac:dyDescent="0.25">
      <c r="B27" s="71" t="s">
        <v>24</v>
      </c>
      <c r="C27" s="62">
        <v>188</v>
      </c>
      <c r="D27" s="62">
        <v>17</v>
      </c>
      <c r="E27" s="62">
        <v>18</v>
      </c>
      <c r="F27" s="62">
        <v>38</v>
      </c>
      <c r="G27" s="62">
        <v>66</v>
      </c>
      <c r="H27" s="62">
        <v>148</v>
      </c>
      <c r="I27" s="62">
        <v>249</v>
      </c>
      <c r="J27" s="62">
        <v>568</v>
      </c>
      <c r="K27" s="62">
        <v>298</v>
      </c>
      <c r="L27" s="63">
        <v>175</v>
      </c>
    </row>
    <row r="28" spans="2:12" x14ac:dyDescent="0.25">
      <c r="B28" s="64" t="s">
        <v>96</v>
      </c>
      <c r="C28" s="65">
        <v>28.191489361702125</v>
      </c>
      <c r="D28" s="65">
        <v>35.294117647058826</v>
      </c>
      <c r="E28" s="65">
        <v>88.888888888888886</v>
      </c>
      <c r="F28" s="65">
        <v>52.631578947368418</v>
      </c>
      <c r="G28" s="65">
        <v>43.939393939393938</v>
      </c>
      <c r="H28" s="65">
        <v>55.405405405405403</v>
      </c>
      <c r="I28" s="65">
        <v>51.807228915662648</v>
      </c>
      <c r="J28" s="65">
        <v>47.007042253521128</v>
      </c>
      <c r="K28" s="65">
        <v>34.228187919463089</v>
      </c>
      <c r="L28" s="66">
        <v>49.714285714285715</v>
      </c>
    </row>
    <row r="29" spans="2:12" ht="15.75" thickBot="1" x14ac:dyDescent="0.3">
      <c r="B29" s="72" t="s">
        <v>95</v>
      </c>
      <c r="C29" s="73">
        <v>71.808510638297875</v>
      </c>
      <c r="D29" s="73">
        <v>64.705882352941174</v>
      </c>
      <c r="E29" s="73">
        <v>11.111111111111111</v>
      </c>
      <c r="F29" s="73">
        <v>47.368421052631575</v>
      </c>
      <c r="G29" s="73">
        <v>56.060606060606055</v>
      </c>
      <c r="H29" s="73">
        <v>44.594594594594597</v>
      </c>
      <c r="I29" s="73">
        <v>48.192771084337352</v>
      </c>
      <c r="J29" s="73">
        <v>52.992957746478872</v>
      </c>
      <c r="K29" s="73">
        <v>65.771812080536918</v>
      </c>
      <c r="L29" s="74">
        <v>50.285714285714292</v>
      </c>
    </row>
    <row r="30" spans="2:12" x14ac:dyDescent="0.25">
      <c r="B30" s="71" t="s">
        <v>31</v>
      </c>
      <c r="C30" s="62">
        <v>511</v>
      </c>
      <c r="D30" s="62">
        <v>367</v>
      </c>
      <c r="E30" s="62">
        <v>355</v>
      </c>
      <c r="F30" s="62">
        <v>243</v>
      </c>
      <c r="G30" s="62">
        <v>487</v>
      </c>
      <c r="H30" s="62">
        <v>11</v>
      </c>
      <c r="I30" s="62">
        <v>582</v>
      </c>
      <c r="J30" s="62">
        <v>987</v>
      </c>
      <c r="K30" s="62">
        <v>1254</v>
      </c>
      <c r="L30" s="63">
        <v>881</v>
      </c>
    </row>
    <row r="31" spans="2:12" x14ac:dyDescent="0.25">
      <c r="B31" s="64" t="s">
        <v>96</v>
      </c>
      <c r="C31" s="65">
        <v>66.927592954990217</v>
      </c>
      <c r="D31" s="65">
        <v>56.948228882833781</v>
      </c>
      <c r="E31" s="65">
        <v>60.845070422535208</v>
      </c>
      <c r="F31" s="65">
        <v>67.489711934156389</v>
      </c>
      <c r="G31" s="65">
        <v>65.297741273100613</v>
      </c>
      <c r="H31" s="65">
        <v>72.727272727272734</v>
      </c>
      <c r="I31" s="65">
        <v>42.955326460481096</v>
      </c>
      <c r="J31" s="65">
        <v>46.200607902735563</v>
      </c>
      <c r="K31" s="65">
        <v>50</v>
      </c>
      <c r="L31" s="66">
        <v>46.878547105561864</v>
      </c>
    </row>
    <row r="32" spans="2:12" ht="15.75" thickBot="1" x14ac:dyDescent="0.3">
      <c r="B32" s="72" t="s">
        <v>95</v>
      </c>
      <c r="C32" s="73">
        <v>33.072407045009783</v>
      </c>
      <c r="D32" s="73">
        <v>43.051771117166211</v>
      </c>
      <c r="E32" s="73">
        <v>39.154929577464785</v>
      </c>
      <c r="F32" s="73">
        <v>32.510288065843625</v>
      </c>
      <c r="G32" s="73">
        <v>34.70225872689938</v>
      </c>
      <c r="H32" s="73">
        <v>27.27272727272727</v>
      </c>
      <c r="I32" s="73">
        <v>57.044673539518897</v>
      </c>
      <c r="J32" s="73">
        <v>53.799392097264445</v>
      </c>
      <c r="K32" s="73">
        <v>50</v>
      </c>
      <c r="L32" s="74">
        <v>53.121452894438136</v>
      </c>
    </row>
    <row r="33" spans="2:12" x14ac:dyDescent="0.25">
      <c r="B33" s="71" t="s">
        <v>34</v>
      </c>
      <c r="C33" s="62">
        <v>550</v>
      </c>
      <c r="D33" s="62">
        <v>586</v>
      </c>
      <c r="E33" s="62">
        <v>315</v>
      </c>
      <c r="F33" s="62">
        <v>446</v>
      </c>
      <c r="G33" s="62">
        <v>474</v>
      </c>
      <c r="H33" s="62">
        <v>431</v>
      </c>
      <c r="I33" s="62">
        <v>606</v>
      </c>
      <c r="J33" s="62">
        <v>698</v>
      </c>
      <c r="K33" s="62">
        <v>852</v>
      </c>
      <c r="L33" s="63">
        <v>867</v>
      </c>
    </row>
    <row r="34" spans="2:12" x14ac:dyDescent="0.25">
      <c r="B34" s="64" t="s">
        <v>96</v>
      </c>
      <c r="C34" s="65">
        <v>36.909090909090907</v>
      </c>
      <c r="D34" s="65">
        <v>38.907849829351534</v>
      </c>
      <c r="E34" s="65">
        <v>31.746031746031743</v>
      </c>
      <c r="F34" s="65">
        <v>35.201793721973097</v>
      </c>
      <c r="G34" s="65">
        <v>38.607594936708864</v>
      </c>
      <c r="H34" s="65">
        <v>37.122969837587007</v>
      </c>
      <c r="I34" s="65">
        <v>37.788778877887793</v>
      </c>
      <c r="J34" s="65">
        <v>36.532951289398277</v>
      </c>
      <c r="K34" s="65">
        <v>33.215962441314559</v>
      </c>
      <c r="L34" s="66">
        <v>33.564013840830448</v>
      </c>
    </row>
    <row r="35" spans="2:12" ht="15.75" thickBot="1" x14ac:dyDescent="0.3">
      <c r="B35" s="72" t="s">
        <v>95</v>
      </c>
      <c r="C35" s="73">
        <v>63.090909090909086</v>
      </c>
      <c r="D35" s="73">
        <v>61.092150170648466</v>
      </c>
      <c r="E35" s="73">
        <v>68.253968253968253</v>
      </c>
      <c r="F35" s="73">
        <v>64.79820627802691</v>
      </c>
      <c r="G35" s="73">
        <v>61.392405063291143</v>
      </c>
      <c r="H35" s="73">
        <v>62.877030162412993</v>
      </c>
      <c r="I35" s="73">
        <v>62.211221122112214</v>
      </c>
      <c r="J35" s="73">
        <v>63.467048710601716</v>
      </c>
      <c r="K35" s="73">
        <v>66.784037558685455</v>
      </c>
      <c r="L35" s="74">
        <v>66.435986159169545</v>
      </c>
    </row>
    <row r="36" spans="2:12" x14ac:dyDescent="0.25">
      <c r="B36" s="71" t="s">
        <v>38</v>
      </c>
      <c r="C36" s="62">
        <v>83</v>
      </c>
      <c r="D36" s="62">
        <v>124</v>
      </c>
      <c r="E36" s="62">
        <v>0</v>
      </c>
      <c r="F36" s="62">
        <v>0</v>
      </c>
      <c r="G36" s="62">
        <v>0</v>
      </c>
      <c r="H36" s="62">
        <v>224</v>
      </c>
      <c r="I36" s="62">
        <v>377</v>
      </c>
      <c r="J36" s="62">
        <v>522</v>
      </c>
      <c r="K36" s="62">
        <v>567</v>
      </c>
      <c r="L36" s="63">
        <v>410</v>
      </c>
    </row>
    <row r="37" spans="2:12" x14ac:dyDescent="0.25">
      <c r="B37" s="64" t="s">
        <v>96</v>
      </c>
      <c r="C37" s="65">
        <v>45.783132530120483</v>
      </c>
      <c r="D37" s="65">
        <v>33.87096774193548</v>
      </c>
      <c r="E37" s="65"/>
      <c r="F37" s="65"/>
      <c r="G37" s="65"/>
      <c r="H37" s="65">
        <v>65.178571428571431</v>
      </c>
      <c r="I37" s="65">
        <v>62.599469496021221</v>
      </c>
      <c r="J37" s="65">
        <v>57.854406130268202</v>
      </c>
      <c r="K37" s="65">
        <v>64.373897707231038</v>
      </c>
      <c r="L37" s="66">
        <v>62.68292682926829</v>
      </c>
    </row>
    <row r="38" spans="2:12" ht="15.75" thickBot="1" x14ac:dyDescent="0.3">
      <c r="B38" s="72" t="s">
        <v>95</v>
      </c>
      <c r="C38" s="73">
        <v>54.216867469879517</v>
      </c>
      <c r="D38" s="73">
        <v>66.129032258064512</v>
      </c>
      <c r="E38" s="73"/>
      <c r="F38" s="73"/>
      <c r="G38" s="73"/>
      <c r="H38" s="73">
        <v>34.821428571428569</v>
      </c>
      <c r="I38" s="73">
        <v>37.400530503978779</v>
      </c>
      <c r="J38" s="73">
        <v>42.145593869731798</v>
      </c>
      <c r="K38" s="73">
        <v>35.626102292768955</v>
      </c>
      <c r="L38" s="74">
        <v>37.31707317073171</v>
      </c>
    </row>
    <row r="39" spans="2:12" x14ac:dyDescent="0.25">
      <c r="B39" s="71" t="s">
        <v>41</v>
      </c>
      <c r="C39" s="62">
        <v>153</v>
      </c>
      <c r="D39" s="62">
        <v>208</v>
      </c>
      <c r="E39" s="62">
        <v>191</v>
      </c>
      <c r="F39" s="62">
        <v>185</v>
      </c>
      <c r="G39" s="62">
        <v>196</v>
      </c>
      <c r="H39" s="62">
        <v>54</v>
      </c>
      <c r="I39" s="62">
        <v>439</v>
      </c>
      <c r="J39" s="62">
        <v>891</v>
      </c>
      <c r="K39" s="62">
        <v>530</v>
      </c>
      <c r="L39" s="63">
        <v>293</v>
      </c>
    </row>
    <row r="40" spans="2:12" x14ac:dyDescent="0.25">
      <c r="B40" s="64" t="s">
        <v>96</v>
      </c>
      <c r="C40" s="65">
        <v>46.405228758169933</v>
      </c>
      <c r="D40" s="65">
        <v>48.07692307692308</v>
      </c>
      <c r="E40" s="65">
        <v>40.31413612565445</v>
      </c>
      <c r="F40" s="65">
        <v>32.972972972972975</v>
      </c>
      <c r="G40" s="65">
        <v>37.755102040816325</v>
      </c>
      <c r="H40" s="65">
        <v>40.74074074074074</v>
      </c>
      <c r="I40" s="65">
        <v>36.218678815489753</v>
      </c>
      <c r="J40" s="65">
        <v>34.455667789001119</v>
      </c>
      <c r="K40" s="65">
        <v>44.339622641509436</v>
      </c>
      <c r="L40" s="66">
        <v>47.098976109215016</v>
      </c>
    </row>
    <row r="41" spans="2:12" ht="15.75" thickBot="1" x14ac:dyDescent="0.3">
      <c r="B41" s="72" t="s">
        <v>95</v>
      </c>
      <c r="C41" s="73">
        <v>53.594771241830067</v>
      </c>
      <c r="D41" s="73">
        <v>51.923076923076927</v>
      </c>
      <c r="E41" s="73">
        <v>59.685863874345543</v>
      </c>
      <c r="F41" s="73">
        <v>67.027027027027032</v>
      </c>
      <c r="G41" s="73">
        <v>62.244897959183675</v>
      </c>
      <c r="H41" s="73">
        <v>59.259259259259252</v>
      </c>
      <c r="I41" s="73">
        <v>63.781321184510254</v>
      </c>
      <c r="J41" s="73">
        <v>65.544332210998874</v>
      </c>
      <c r="K41" s="73">
        <v>55.660377358490564</v>
      </c>
      <c r="L41" s="74">
        <v>52.901023890784984</v>
      </c>
    </row>
    <row r="42" spans="2:12" x14ac:dyDescent="0.25">
      <c r="B42" s="71" t="s">
        <v>43</v>
      </c>
      <c r="C42" s="62">
        <v>0</v>
      </c>
      <c r="D42" s="62">
        <v>29</v>
      </c>
      <c r="E42" s="62">
        <v>30</v>
      </c>
      <c r="F42" s="62">
        <v>0</v>
      </c>
      <c r="G42" s="62">
        <v>28</v>
      </c>
      <c r="H42" s="62">
        <v>23</v>
      </c>
      <c r="I42" s="62">
        <v>23</v>
      </c>
      <c r="J42" s="62">
        <v>36</v>
      </c>
      <c r="K42" s="62">
        <v>37</v>
      </c>
      <c r="L42" s="63">
        <v>18</v>
      </c>
    </row>
    <row r="43" spans="2:12" x14ac:dyDescent="0.25">
      <c r="B43" s="64" t="s">
        <v>96</v>
      </c>
      <c r="C43" s="65"/>
      <c r="D43" s="65">
        <v>31.03448275862069</v>
      </c>
      <c r="E43" s="65">
        <v>33.333333333333329</v>
      </c>
      <c r="F43" s="65"/>
      <c r="G43" s="65">
        <v>21.428571428571427</v>
      </c>
      <c r="H43" s="65">
        <v>39.130434782608695</v>
      </c>
      <c r="I43" s="65">
        <v>30.434782608695656</v>
      </c>
      <c r="J43" s="65">
        <v>16.666666666666664</v>
      </c>
      <c r="K43" s="65">
        <v>16.216216216216218</v>
      </c>
      <c r="L43" s="66">
        <v>16.666666666666664</v>
      </c>
    </row>
    <row r="44" spans="2:12" ht="15.75" thickBot="1" x14ac:dyDescent="0.3">
      <c r="B44" s="72" t="s">
        <v>95</v>
      </c>
      <c r="C44" s="73"/>
      <c r="D44" s="73">
        <v>68.965517241379317</v>
      </c>
      <c r="E44" s="73">
        <v>66.666666666666657</v>
      </c>
      <c r="F44" s="73"/>
      <c r="G44" s="73">
        <v>78.571428571428569</v>
      </c>
      <c r="H44" s="73">
        <v>60.869565217391312</v>
      </c>
      <c r="I44" s="73">
        <v>69.565217391304344</v>
      </c>
      <c r="J44" s="73">
        <v>83.333333333333343</v>
      </c>
      <c r="K44" s="73">
        <v>83.78378378378379</v>
      </c>
      <c r="L44" s="74">
        <v>83.333333333333343</v>
      </c>
    </row>
    <row r="45" spans="2:12" x14ac:dyDescent="0.25">
      <c r="B45" s="71" t="s">
        <v>44</v>
      </c>
      <c r="C45" s="62">
        <v>627</v>
      </c>
      <c r="D45" s="62">
        <v>274</v>
      </c>
      <c r="E45" s="62">
        <v>291</v>
      </c>
      <c r="F45" s="62">
        <v>213</v>
      </c>
      <c r="G45" s="62">
        <v>271</v>
      </c>
      <c r="H45" s="62">
        <v>266</v>
      </c>
      <c r="I45" s="62">
        <v>244</v>
      </c>
      <c r="J45" s="62">
        <v>1433</v>
      </c>
      <c r="K45" s="62">
        <v>2299</v>
      </c>
      <c r="L45" s="63">
        <v>3311</v>
      </c>
    </row>
    <row r="46" spans="2:12" x14ac:dyDescent="0.25">
      <c r="B46" s="64" t="s">
        <v>96</v>
      </c>
      <c r="C46" s="65">
        <v>28.07017543859649</v>
      </c>
      <c r="D46" s="65">
        <v>39.416058394160586</v>
      </c>
      <c r="E46" s="65">
        <v>31.958762886597935</v>
      </c>
      <c r="F46" s="65">
        <v>30.516431924882632</v>
      </c>
      <c r="G46" s="65">
        <v>29.520295202952028</v>
      </c>
      <c r="H46" s="65">
        <v>34.962406015037594</v>
      </c>
      <c r="I46" s="65">
        <v>38.524590163934427</v>
      </c>
      <c r="J46" s="65">
        <v>50.104675505931617</v>
      </c>
      <c r="K46" s="65">
        <v>49.195302305350154</v>
      </c>
      <c r="L46" s="66">
        <v>53.548776804590759</v>
      </c>
    </row>
    <row r="47" spans="2:12" ht="15.75" thickBot="1" x14ac:dyDescent="0.3">
      <c r="B47" s="72" t="s">
        <v>95</v>
      </c>
      <c r="C47" s="73">
        <v>71.929824561403507</v>
      </c>
      <c r="D47" s="73">
        <v>60.583941605839421</v>
      </c>
      <c r="E47" s="73">
        <v>68.041237113402062</v>
      </c>
      <c r="F47" s="73">
        <v>69.483568075117375</v>
      </c>
      <c r="G47" s="73">
        <v>70.479704797047972</v>
      </c>
      <c r="H47" s="73">
        <v>65.037593984962399</v>
      </c>
      <c r="I47" s="73">
        <v>61.475409836065573</v>
      </c>
      <c r="J47" s="73">
        <v>49.89532449406839</v>
      </c>
      <c r="K47" s="73">
        <v>50.804697694649846</v>
      </c>
      <c r="L47" s="74">
        <v>46.451223195409241</v>
      </c>
    </row>
    <row r="48" spans="2:12" x14ac:dyDescent="0.25">
      <c r="B48" s="71" t="s">
        <v>46</v>
      </c>
      <c r="C48" s="62">
        <v>1340</v>
      </c>
      <c r="D48" s="62">
        <v>1299</v>
      </c>
      <c r="E48" s="62">
        <v>1837</v>
      </c>
      <c r="F48" s="62">
        <v>2243</v>
      </c>
      <c r="G48" s="62">
        <v>2457</v>
      </c>
      <c r="H48" s="62">
        <v>2872</v>
      </c>
      <c r="I48" s="62">
        <v>4308</v>
      </c>
      <c r="J48" s="62">
        <v>9241</v>
      </c>
      <c r="K48" s="62">
        <v>5486</v>
      </c>
      <c r="L48" s="63">
        <v>5138</v>
      </c>
    </row>
    <row r="49" spans="2:12" x14ac:dyDescent="0.25">
      <c r="B49" s="64" t="s">
        <v>96</v>
      </c>
      <c r="C49" s="65">
        <v>27.611940298507463</v>
      </c>
      <c r="D49" s="65">
        <v>30.946882217090071</v>
      </c>
      <c r="E49" s="65">
        <v>33.641807294501909</v>
      </c>
      <c r="F49" s="65">
        <v>35.532768613464114</v>
      </c>
      <c r="G49" s="65">
        <v>39.641839641839645</v>
      </c>
      <c r="H49" s="65">
        <v>33.565459610027851</v>
      </c>
      <c r="I49" s="65">
        <v>33.704735376044567</v>
      </c>
      <c r="J49" s="65">
        <v>36.413808029434044</v>
      </c>
      <c r="K49" s="65">
        <v>32.683193583667517</v>
      </c>
      <c r="L49" s="66">
        <v>36.648501362397823</v>
      </c>
    </row>
    <row r="50" spans="2:12" ht="15.75" thickBot="1" x14ac:dyDescent="0.3">
      <c r="B50" s="72" t="s">
        <v>95</v>
      </c>
      <c r="C50" s="73">
        <v>72.388059701492537</v>
      </c>
      <c r="D50" s="73">
        <v>69.053117782909936</v>
      </c>
      <c r="E50" s="73">
        <v>66.358192705498098</v>
      </c>
      <c r="F50" s="73">
        <v>64.4672313865359</v>
      </c>
      <c r="G50" s="73">
        <v>60.358160358160362</v>
      </c>
      <c r="H50" s="73">
        <v>66.434540389972142</v>
      </c>
      <c r="I50" s="73">
        <v>66.295264623955433</v>
      </c>
      <c r="J50" s="73">
        <v>63.586191970565956</v>
      </c>
      <c r="K50" s="73">
        <v>67.316806416332483</v>
      </c>
      <c r="L50" s="74">
        <v>63.351498637602177</v>
      </c>
    </row>
    <row r="51" spans="2:12" x14ac:dyDescent="0.25">
      <c r="B51" s="71" t="s">
        <v>48</v>
      </c>
      <c r="C51" s="62">
        <v>166</v>
      </c>
      <c r="D51" s="62">
        <v>70</v>
      </c>
      <c r="E51" s="62">
        <v>110</v>
      </c>
      <c r="F51" s="62">
        <v>54</v>
      </c>
      <c r="G51" s="62">
        <v>43</v>
      </c>
      <c r="H51" s="62">
        <v>35</v>
      </c>
      <c r="I51" s="62">
        <v>38</v>
      </c>
      <c r="J51" s="62">
        <v>313</v>
      </c>
      <c r="K51" s="62">
        <v>694</v>
      </c>
      <c r="L51" s="63">
        <v>250</v>
      </c>
    </row>
    <row r="52" spans="2:12" x14ac:dyDescent="0.25">
      <c r="B52" s="64" t="s">
        <v>96</v>
      </c>
      <c r="C52" s="65">
        <v>34.939759036144579</v>
      </c>
      <c r="D52" s="65">
        <v>45.714285714285715</v>
      </c>
      <c r="E52" s="65">
        <v>43.636363636363633</v>
      </c>
      <c r="F52" s="65">
        <v>44.444444444444443</v>
      </c>
      <c r="G52" s="65">
        <v>20.930232558139537</v>
      </c>
      <c r="H52" s="65">
        <v>40</v>
      </c>
      <c r="I52" s="65">
        <v>44.736842105263158</v>
      </c>
      <c r="J52" s="65">
        <v>54.952076677316299</v>
      </c>
      <c r="K52" s="65">
        <v>58.501440922190206</v>
      </c>
      <c r="L52" s="66">
        <v>52</v>
      </c>
    </row>
    <row r="53" spans="2:12" ht="15.75" thickBot="1" x14ac:dyDescent="0.3">
      <c r="B53" s="72" t="s">
        <v>95</v>
      </c>
      <c r="C53" s="73">
        <v>65.060240963855421</v>
      </c>
      <c r="D53" s="73">
        <v>54.285714285714285</v>
      </c>
      <c r="E53" s="73">
        <v>56.36363636363636</v>
      </c>
      <c r="F53" s="73">
        <v>55.555555555555557</v>
      </c>
      <c r="G53" s="73">
        <v>79.069767441860463</v>
      </c>
      <c r="H53" s="73">
        <v>60</v>
      </c>
      <c r="I53" s="73">
        <v>55.26315789473685</v>
      </c>
      <c r="J53" s="73">
        <v>45.047923322683708</v>
      </c>
      <c r="K53" s="73">
        <v>41.498559077809801</v>
      </c>
      <c r="L53" s="74">
        <v>48</v>
      </c>
    </row>
    <row r="54" spans="2:12" x14ac:dyDescent="0.25">
      <c r="B54" s="71" t="s">
        <v>49</v>
      </c>
      <c r="C54" s="62">
        <v>470</v>
      </c>
      <c r="D54" s="62">
        <v>427</v>
      </c>
      <c r="E54" s="62">
        <v>505</v>
      </c>
      <c r="F54" s="62">
        <v>436</v>
      </c>
      <c r="G54" s="62">
        <v>472</v>
      </c>
      <c r="H54" s="62">
        <v>627</v>
      </c>
      <c r="I54" s="62">
        <v>1012</v>
      </c>
      <c r="J54" s="62">
        <v>3123</v>
      </c>
      <c r="K54" s="62">
        <v>2892</v>
      </c>
      <c r="L54" s="63">
        <v>2964</v>
      </c>
    </row>
    <row r="55" spans="2:12" x14ac:dyDescent="0.25">
      <c r="B55" s="64" t="s">
        <v>96</v>
      </c>
      <c r="C55" s="65">
        <v>43.829787234042556</v>
      </c>
      <c r="D55" s="65">
        <v>45.433255269320846</v>
      </c>
      <c r="E55" s="65">
        <v>41.386138613861384</v>
      </c>
      <c r="F55" s="65">
        <v>46.330275229357795</v>
      </c>
      <c r="G55" s="65">
        <v>45.762711864406782</v>
      </c>
      <c r="H55" s="65">
        <v>40.669856459330148</v>
      </c>
      <c r="I55" s="65">
        <v>36.95652173913043</v>
      </c>
      <c r="J55" s="65">
        <v>33.781620236951646</v>
      </c>
      <c r="K55" s="65">
        <v>33.990318118948828</v>
      </c>
      <c r="L55" s="66">
        <v>38.394062078272604</v>
      </c>
    </row>
    <row r="56" spans="2:12" ht="15.75" thickBot="1" x14ac:dyDescent="0.3">
      <c r="B56" s="72" t="s">
        <v>95</v>
      </c>
      <c r="C56" s="73">
        <v>56.170212765957451</v>
      </c>
      <c r="D56" s="73">
        <v>54.566744730679162</v>
      </c>
      <c r="E56" s="73">
        <v>58.613861386138609</v>
      </c>
      <c r="F56" s="73">
        <v>53.669724770642205</v>
      </c>
      <c r="G56" s="73">
        <v>54.237288135593218</v>
      </c>
      <c r="H56" s="73">
        <v>59.330143540669852</v>
      </c>
      <c r="I56" s="73">
        <v>63.04347826086957</v>
      </c>
      <c r="J56" s="73">
        <v>66.218379763048347</v>
      </c>
      <c r="K56" s="73">
        <v>66.009681881051179</v>
      </c>
      <c r="L56" s="74">
        <v>61.605937921727396</v>
      </c>
    </row>
    <row r="57" spans="2:12" x14ac:dyDescent="0.25">
      <c r="B57" s="71" t="s">
        <v>50</v>
      </c>
      <c r="C57" s="62">
        <v>684</v>
      </c>
      <c r="D57" s="62">
        <v>100</v>
      </c>
      <c r="E57" s="62">
        <v>100</v>
      </c>
      <c r="F57" s="62">
        <v>140</v>
      </c>
      <c r="G57" s="62">
        <v>148</v>
      </c>
      <c r="H57" s="62">
        <v>158</v>
      </c>
      <c r="I57" s="62">
        <v>182</v>
      </c>
      <c r="J57" s="62">
        <v>227</v>
      </c>
      <c r="K57" s="62">
        <v>399</v>
      </c>
      <c r="L57" s="63">
        <v>488</v>
      </c>
    </row>
    <row r="58" spans="2:12" x14ac:dyDescent="0.25">
      <c r="B58" s="64" t="s">
        <v>96</v>
      </c>
      <c r="C58" s="65">
        <v>62.42690058479532</v>
      </c>
      <c r="D58" s="65">
        <v>38</v>
      </c>
      <c r="E58" s="65">
        <v>36</v>
      </c>
      <c r="F58" s="65">
        <v>33.571428571428569</v>
      </c>
      <c r="G58" s="65">
        <v>29.72972972972973</v>
      </c>
      <c r="H58" s="65">
        <v>33.544303797468359</v>
      </c>
      <c r="I58" s="65">
        <v>34.615384615384613</v>
      </c>
      <c r="J58" s="65">
        <v>28.193832599118945</v>
      </c>
      <c r="K58" s="65">
        <v>21.052631578947366</v>
      </c>
      <c r="L58" s="66">
        <v>28.893442622950822</v>
      </c>
    </row>
    <row r="59" spans="2:12" ht="15.75" thickBot="1" x14ac:dyDescent="0.3">
      <c r="B59" s="72" t="s">
        <v>95</v>
      </c>
      <c r="C59" s="73">
        <v>37.57309941520468</v>
      </c>
      <c r="D59" s="73">
        <v>62</v>
      </c>
      <c r="E59" s="73">
        <v>64</v>
      </c>
      <c r="F59" s="73">
        <v>66.428571428571431</v>
      </c>
      <c r="G59" s="73">
        <v>70.270270270270274</v>
      </c>
      <c r="H59" s="73">
        <v>66.455696202531641</v>
      </c>
      <c r="I59" s="73">
        <v>65.384615384615387</v>
      </c>
      <c r="J59" s="73">
        <v>71.806167400881066</v>
      </c>
      <c r="K59" s="73">
        <v>78.94736842105263</v>
      </c>
      <c r="L59" s="74">
        <v>71.106557377049185</v>
      </c>
    </row>
    <row r="60" spans="2:12" x14ac:dyDescent="0.25">
      <c r="B60" s="71" t="s">
        <v>52</v>
      </c>
      <c r="C60" s="62">
        <v>1816</v>
      </c>
      <c r="D60" s="62">
        <v>2134</v>
      </c>
      <c r="E60" s="62">
        <v>1998</v>
      </c>
      <c r="F60" s="62">
        <v>2140</v>
      </c>
      <c r="G60" s="62">
        <v>1616</v>
      </c>
      <c r="H60" s="62">
        <v>2165</v>
      </c>
      <c r="I60" s="62">
        <v>3359</v>
      </c>
      <c r="J60" s="62">
        <v>5243</v>
      </c>
      <c r="K60" s="62">
        <v>4260</v>
      </c>
      <c r="L60" s="63">
        <v>3342</v>
      </c>
    </row>
    <row r="61" spans="2:12" x14ac:dyDescent="0.25">
      <c r="B61" s="64" t="s">
        <v>96</v>
      </c>
      <c r="C61" s="65">
        <v>42.676211453744493</v>
      </c>
      <c r="D61" s="65">
        <v>36.129334582942832</v>
      </c>
      <c r="E61" s="65">
        <v>38.238238238238239</v>
      </c>
      <c r="F61" s="65">
        <v>36.86915887850467</v>
      </c>
      <c r="G61" s="65">
        <v>35.210396039603957</v>
      </c>
      <c r="H61" s="65">
        <v>31.593533487297918</v>
      </c>
      <c r="I61" s="65">
        <v>31.318844894313784</v>
      </c>
      <c r="J61" s="65">
        <v>28.838451268357812</v>
      </c>
      <c r="K61" s="65">
        <v>30.046948356807512</v>
      </c>
      <c r="L61" s="66">
        <v>29.892280071813289</v>
      </c>
    </row>
    <row r="62" spans="2:12" ht="15.75" thickBot="1" x14ac:dyDescent="0.3">
      <c r="B62" s="72" t="s">
        <v>95</v>
      </c>
      <c r="C62" s="73">
        <v>57.323788546255507</v>
      </c>
      <c r="D62" s="73">
        <v>63.870665417057168</v>
      </c>
      <c r="E62" s="73">
        <v>61.761761761761761</v>
      </c>
      <c r="F62" s="73">
        <v>63.13084112149533</v>
      </c>
      <c r="G62" s="73">
        <v>64.789603960396036</v>
      </c>
      <c r="H62" s="73">
        <v>68.406466512702082</v>
      </c>
      <c r="I62" s="73">
        <v>68.681155105686216</v>
      </c>
      <c r="J62" s="73">
        <v>71.161548731642185</v>
      </c>
      <c r="K62" s="73">
        <v>69.953051643192481</v>
      </c>
      <c r="L62" s="74">
        <v>70.107719928186725</v>
      </c>
    </row>
    <row r="63" spans="2:12" x14ac:dyDescent="0.25">
      <c r="B63" s="71" t="s">
        <v>89</v>
      </c>
      <c r="C63" s="62">
        <v>58</v>
      </c>
      <c r="D63" s="62">
        <v>77</v>
      </c>
      <c r="E63" s="62">
        <v>81</v>
      </c>
      <c r="F63" s="62">
        <v>283</v>
      </c>
      <c r="G63" s="62">
        <v>686</v>
      </c>
      <c r="H63" s="62">
        <v>851</v>
      </c>
      <c r="I63" s="62">
        <v>637</v>
      </c>
      <c r="J63" s="62">
        <v>1040</v>
      </c>
      <c r="K63" s="62">
        <v>519</v>
      </c>
      <c r="L63" s="63">
        <v>696</v>
      </c>
    </row>
    <row r="64" spans="2:12" x14ac:dyDescent="0.25">
      <c r="B64" s="64" t="s">
        <v>96</v>
      </c>
      <c r="C64" s="65">
        <v>34.482758620689658</v>
      </c>
      <c r="D64" s="65">
        <v>44.155844155844157</v>
      </c>
      <c r="E64" s="65">
        <v>40.74074074074074</v>
      </c>
      <c r="F64" s="65">
        <v>34.982332155477032</v>
      </c>
      <c r="G64" s="65">
        <v>60.204081632653065</v>
      </c>
      <c r="H64" s="65">
        <v>52.761457109283192</v>
      </c>
      <c r="I64" s="65">
        <v>48.508634222919937</v>
      </c>
      <c r="J64" s="65">
        <v>44.326923076923073</v>
      </c>
      <c r="K64" s="65">
        <v>35.645472061657038</v>
      </c>
      <c r="L64" s="66">
        <v>44.540229885057471</v>
      </c>
    </row>
    <row r="65" spans="2:12" ht="15.75" thickBot="1" x14ac:dyDescent="0.3">
      <c r="B65" s="72" t="s">
        <v>95</v>
      </c>
      <c r="C65" s="73">
        <v>65.517241379310349</v>
      </c>
      <c r="D65" s="73">
        <v>55.844155844155843</v>
      </c>
      <c r="E65" s="73">
        <v>59.259259259259252</v>
      </c>
      <c r="F65" s="73">
        <v>65.017667844522961</v>
      </c>
      <c r="G65" s="73">
        <v>39.795918367346935</v>
      </c>
      <c r="H65" s="73">
        <v>47.238542890716808</v>
      </c>
      <c r="I65" s="73">
        <v>51.49136577708007</v>
      </c>
      <c r="J65" s="73">
        <v>55.673076923076927</v>
      </c>
      <c r="K65" s="73">
        <v>64.354527938342969</v>
      </c>
      <c r="L65" s="74">
        <v>55.459770114942529</v>
      </c>
    </row>
    <row r="66" spans="2:12" x14ac:dyDescent="0.25">
      <c r="B66" s="71" t="s">
        <v>53</v>
      </c>
      <c r="C66" s="62">
        <v>0</v>
      </c>
      <c r="D66" s="62">
        <v>0</v>
      </c>
      <c r="E66" s="62">
        <v>0</v>
      </c>
      <c r="F66" s="62">
        <v>0</v>
      </c>
      <c r="G66" s="62">
        <v>0</v>
      </c>
      <c r="H66" s="62">
        <v>0</v>
      </c>
      <c r="I66" s="62">
        <v>0</v>
      </c>
      <c r="J66" s="62">
        <v>199</v>
      </c>
      <c r="K66" s="62">
        <v>35</v>
      </c>
      <c r="L66" s="63">
        <v>0</v>
      </c>
    </row>
    <row r="67" spans="2:12" x14ac:dyDescent="0.25">
      <c r="B67" s="64" t="s">
        <v>96</v>
      </c>
      <c r="C67" s="65"/>
      <c r="D67" s="65"/>
      <c r="E67" s="65"/>
      <c r="F67" s="65"/>
      <c r="G67" s="65"/>
      <c r="H67" s="65"/>
      <c r="I67" s="65"/>
      <c r="J67" s="65">
        <v>16.582914572864322</v>
      </c>
      <c r="K67" s="65">
        <v>14.285714285714285</v>
      </c>
      <c r="L67" s="66"/>
    </row>
    <row r="68" spans="2:12" ht="15.75" thickBot="1" x14ac:dyDescent="0.3">
      <c r="B68" s="72" t="s">
        <v>95</v>
      </c>
      <c r="C68" s="73"/>
      <c r="D68" s="73"/>
      <c r="E68" s="73"/>
      <c r="F68" s="73"/>
      <c r="G68" s="73"/>
      <c r="H68" s="73"/>
      <c r="I68" s="73"/>
      <c r="J68" s="73">
        <v>83.417085427135675</v>
      </c>
      <c r="K68" s="73">
        <v>85.714285714285708</v>
      </c>
      <c r="L68" s="74"/>
    </row>
    <row r="69" spans="2:12" x14ac:dyDescent="0.25">
      <c r="B69" s="71" t="s">
        <v>54</v>
      </c>
      <c r="C69" s="62">
        <v>117</v>
      </c>
      <c r="D69" s="62">
        <v>109</v>
      </c>
      <c r="E69" s="62">
        <v>90</v>
      </c>
      <c r="F69" s="62">
        <v>80</v>
      </c>
      <c r="G69" s="62">
        <v>103</v>
      </c>
      <c r="H69" s="62">
        <v>4</v>
      </c>
      <c r="I69" s="62">
        <v>4</v>
      </c>
      <c r="J69" s="62">
        <v>225</v>
      </c>
      <c r="K69" s="62">
        <v>197</v>
      </c>
      <c r="L69" s="63">
        <v>82</v>
      </c>
    </row>
    <row r="70" spans="2:12" x14ac:dyDescent="0.25">
      <c r="B70" s="64" t="s">
        <v>96</v>
      </c>
      <c r="C70" s="65">
        <v>57.26495726495726</v>
      </c>
      <c r="D70" s="65">
        <v>65.137614678899084</v>
      </c>
      <c r="E70" s="65">
        <v>63.333333333333329</v>
      </c>
      <c r="F70" s="65">
        <v>61.250000000000007</v>
      </c>
      <c r="G70" s="65">
        <v>61.165048543689316</v>
      </c>
      <c r="H70" s="65">
        <v>100</v>
      </c>
      <c r="I70" s="65">
        <v>25</v>
      </c>
      <c r="J70" s="65">
        <v>24.444444444444443</v>
      </c>
      <c r="K70" s="65">
        <v>37.055837563451774</v>
      </c>
      <c r="L70" s="66">
        <v>30.487804878048781</v>
      </c>
    </row>
    <row r="71" spans="2:12" ht="15.75" thickBot="1" x14ac:dyDescent="0.3">
      <c r="B71" s="72" t="s">
        <v>95</v>
      </c>
      <c r="C71" s="73">
        <v>42.735042735042732</v>
      </c>
      <c r="D71" s="73">
        <v>34.862385321100916</v>
      </c>
      <c r="E71" s="73">
        <v>36.666666666666664</v>
      </c>
      <c r="F71" s="73">
        <v>38.75</v>
      </c>
      <c r="G71" s="73">
        <v>38.834951456310677</v>
      </c>
      <c r="H71" s="73">
        <v>0</v>
      </c>
      <c r="I71" s="73">
        <v>75</v>
      </c>
      <c r="J71" s="73">
        <v>75.555555555555557</v>
      </c>
      <c r="K71" s="73">
        <v>62.944162436548226</v>
      </c>
      <c r="L71" s="74">
        <v>69.512195121951208</v>
      </c>
    </row>
    <row r="72" spans="2:12" x14ac:dyDescent="0.25">
      <c r="B72" s="71" t="s">
        <v>55</v>
      </c>
      <c r="C72" s="62">
        <v>5719</v>
      </c>
      <c r="D72" s="62">
        <v>4132</v>
      </c>
      <c r="E72" s="62">
        <v>4254</v>
      </c>
      <c r="F72" s="62">
        <v>2929</v>
      </c>
      <c r="G72" s="62">
        <v>3018</v>
      </c>
      <c r="H72" s="62">
        <v>3039</v>
      </c>
      <c r="I72" s="62">
        <v>3514</v>
      </c>
      <c r="J72" s="62">
        <v>9045</v>
      </c>
      <c r="K72" s="62">
        <v>7782</v>
      </c>
      <c r="L72" s="63">
        <v>7063</v>
      </c>
    </row>
    <row r="73" spans="2:12" x14ac:dyDescent="0.25">
      <c r="B73" s="64" t="s">
        <v>96</v>
      </c>
      <c r="C73" s="65">
        <v>48.924637174331174</v>
      </c>
      <c r="D73" s="65">
        <v>51.113262342691193</v>
      </c>
      <c r="E73" s="65">
        <v>52.515279736718377</v>
      </c>
      <c r="F73" s="65">
        <v>50.256060088767498</v>
      </c>
      <c r="G73" s="65">
        <v>50.994035785288276</v>
      </c>
      <c r="H73" s="65">
        <v>44.61994076999013</v>
      </c>
      <c r="I73" s="65">
        <v>45.133750711439959</v>
      </c>
      <c r="J73" s="65">
        <v>42.962962962962962</v>
      </c>
      <c r="K73" s="65">
        <v>42.405551272166534</v>
      </c>
      <c r="L73" s="66">
        <v>42.262494690641375</v>
      </c>
    </row>
    <row r="74" spans="2:12" ht="15.75" thickBot="1" x14ac:dyDescent="0.3">
      <c r="B74" s="72" t="s">
        <v>95</v>
      </c>
      <c r="C74" s="73">
        <v>51.075362825668826</v>
      </c>
      <c r="D74" s="73">
        <v>48.886737657308807</v>
      </c>
      <c r="E74" s="73">
        <v>47.484720263281616</v>
      </c>
      <c r="F74" s="73">
        <v>49.743939911232502</v>
      </c>
      <c r="G74" s="73">
        <v>49.005964214711724</v>
      </c>
      <c r="H74" s="73">
        <v>55.38005923000987</v>
      </c>
      <c r="I74" s="73">
        <v>54.866249288560041</v>
      </c>
      <c r="J74" s="73">
        <v>57.037037037037038</v>
      </c>
      <c r="K74" s="73">
        <v>57.594448727833459</v>
      </c>
      <c r="L74" s="74">
        <v>57.737505309358625</v>
      </c>
    </row>
    <row r="75" spans="2:12" x14ac:dyDescent="0.25">
      <c r="B75" s="71" t="s">
        <v>57</v>
      </c>
      <c r="C75" s="62">
        <v>284</v>
      </c>
      <c r="D75" s="62">
        <v>336</v>
      </c>
      <c r="E75" s="62">
        <v>342</v>
      </c>
      <c r="F75" s="62">
        <v>303</v>
      </c>
      <c r="G75" s="62">
        <v>304</v>
      </c>
      <c r="H75" s="62">
        <v>326</v>
      </c>
      <c r="I75" s="62">
        <v>347</v>
      </c>
      <c r="J75" s="62">
        <v>435</v>
      </c>
      <c r="K75" s="62">
        <v>623</v>
      </c>
      <c r="L75" s="63">
        <v>596</v>
      </c>
    </row>
    <row r="76" spans="2:12" x14ac:dyDescent="0.25">
      <c r="B76" s="64" t="s">
        <v>96</v>
      </c>
      <c r="C76" s="65">
        <v>39.7887323943662</v>
      </c>
      <c r="D76" s="65">
        <v>34.226190476190474</v>
      </c>
      <c r="E76" s="65">
        <v>37.42690058479532</v>
      </c>
      <c r="F76" s="65">
        <v>33.993399339933994</v>
      </c>
      <c r="G76" s="65">
        <v>33.55263157894737</v>
      </c>
      <c r="H76" s="65">
        <v>35.276073619631902</v>
      </c>
      <c r="I76" s="65">
        <v>35.446685878962533</v>
      </c>
      <c r="J76" s="65">
        <v>33.333333333333329</v>
      </c>
      <c r="K76" s="65">
        <v>29.534510433386842</v>
      </c>
      <c r="L76" s="66">
        <v>29.530201342281881</v>
      </c>
    </row>
    <row r="77" spans="2:12" ht="15.75" thickBot="1" x14ac:dyDescent="0.3">
      <c r="B77" s="72" t="s">
        <v>95</v>
      </c>
      <c r="C77" s="73">
        <v>60.2112676056338</v>
      </c>
      <c r="D77" s="73">
        <v>65.773809523809518</v>
      </c>
      <c r="E77" s="73">
        <v>62.57309941520468</v>
      </c>
      <c r="F77" s="73">
        <v>66.006600660065999</v>
      </c>
      <c r="G77" s="73">
        <v>66.44736842105263</v>
      </c>
      <c r="H77" s="73">
        <v>64.723926380368098</v>
      </c>
      <c r="I77" s="73">
        <v>64.553314121037459</v>
      </c>
      <c r="J77" s="73">
        <v>66.666666666666657</v>
      </c>
      <c r="K77" s="73">
        <v>70.465489566613158</v>
      </c>
      <c r="L77" s="74">
        <v>70.469798657718115</v>
      </c>
    </row>
    <row r="78" spans="2:12" x14ac:dyDescent="0.25">
      <c r="B78" s="71" t="s">
        <v>58</v>
      </c>
      <c r="C78" s="62">
        <v>945</v>
      </c>
      <c r="D78" s="62">
        <v>513</v>
      </c>
      <c r="E78" s="62">
        <v>375</v>
      </c>
      <c r="F78" s="62">
        <v>520</v>
      </c>
      <c r="G78" s="62">
        <v>839</v>
      </c>
      <c r="H78" s="62">
        <v>842</v>
      </c>
      <c r="I78" s="62">
        <v>1215</v>
      </c>
      <c r="J78" s="62">
        <v>1523</v>
      </c>
      <c r="K78" s="62">
        <v>1507</v>
      </c>
      <c r="L78" s="63">
        <v>1456</v>
      </c>
    </row>
    <row r="79" spans="2:12" x14ac:dyDescent="0.25">
      <c r="B79" s="64" t="s">
        <v>96</v>
      </c>
      <c r="C79" s="65">
        <v>57.460317460317455</v>
      </c>
      <c r="D79" s="65">
        <v>60.038986354775822</v>
      </c>
      <c r="E79" s="65">
        <v>62.4</v>
      </c>
      <c r="F79" s="65">
        <v>49.038461538461533</v>
      </c>
      <c r="G79" s="65">
        <v>55.661501787842674</v>
      </c>
      <c r="H79" s="65">
        <v>45.011876484560567</v>
      </c>
      <c r="I79" s="65">
        <v>42.057613168724281</v>
      </c>
      <c r="J79" s="65">
        <v>39.133289560078794</v>
      </c>
      <c r="K79" s="65">
        <v>39.150630391506304</v>
      </c>
      <c r="L79" s="66">
        <v>38.873626373626372</v>
      </c>
    </row>
    <row r="80" spans="2:12" ht="15.75" thickBot="1" x14ac:dyDescent="0.3">
      <c r="B80" s="72" t="s">
        <v>95</v>
      </c>
      <c r="C80" s="73">
        <v>42.539682539682538</v>
      </c>
      <c r="D80" s="73">
        <v>39.96101364522417</v>
      </c>
      <c r="E80" s="73">
        <v>37.6</v>
      </c>
      <c r="F80" s="73">
        <v>50.96153846153846</v>
      </c>
      <c r="G80" s="73">
        <v>44.338498212157326</v>
      </c>
      <c r="H80" s="73">
        <v>54.988123515439433</v>
      </c>
      <c r="I80" s="73">
        <v>57.942386831275719</v>
      </c>
      <c r="J80" s="73">
        <v>60.866710439921214</v>
      </c>
      <c r="K80" s="73">
        <v>60.849369608493696</v>
      </c>
      <c r="L80" s="74">
        <v>61.126373626373635</v>
      </c>
    </row>
    <row r="81" spans="2:12" x14ac:dyDescent="0.25">
      <c r="B81" s="71" t="s">
        <v>59</v>
      </c>
      <c r="C81" s="62">
        <v>1594</v>
      </c>
      <c r="D81" s="62">
        <v>1554</v>
      </c>
      <c r="E81" s="62">
        <v>1907</v>
      </c>
      <c r="F81" s="62">
        <v>1302</v>
      </c>
      <c r="G81" s="62">
        <v>1159</v>
      </c>
      <c r="H81" s="62">
        <v>1806</v>
      </c>
      <c r="I81" s="62">
        <v>2256</v>
      </c>
      <c r="J81" s="62">
        <v>5218</v>
      </c>
      <c r="K81" s="62">
        <v>3848</v>
      </c>
      <c r="L81" s="63">
        <v>3798</v>
      </c>
    </row>
    <row r="82" spans="2:12" x14ac:dyDescent="0.25">
      <c r="B82" s="64" t="s">
        <v>96</v>
      </c>
      <c r="C82" s="65">
        <v>47.867001254705144</v>
      </c>
      <c r="D82" s="65">
        <v>51.029601029601032</v>
      </c>
      <c r="E82" s="65">
        <v>49.239643418982695</v>
      </c>
      <c r="F82" s="65">
        <v>50.92165898617511</v>
      </c>
      <c r="G82" s="65">
        <v>44.003451251078516</v>
      </c>
      <c r="H82" s="65">
        <v>45.071982281284605</v>
      </c>
      <c r="I82" s="65">
        <v>45.611702127659576</v>
      </c>
      <c r="J82" s="65">
        <v>44.538137217324646</v>
      </c>
      <c r="K82" s="65">
        <v>48.128898128898129</v>
      </c>
      <c r="L82" s="66">
        <v>43.812532912058977</v>
      </c>
    </row>
    <row r="83" spans="2:12" ht="15.75" thickBot="1" x14ac:dyDescent="0.3">
      <c r="B83" s="72" t="s">
        <v>95</v>
      </c>
      <c r="C83" s="73">
        <v>52.132998745294856</v>
      </c>
      <c r="D83" s="73">
        <v>48.970398970398968</v>
      </c>
      <c r="E83" s="73">
        <v>50.760356581017305</v>
      </c>
      <c r="F83" s="73">
        <v>49.078341013824883</v>
      </c>
      <c r="G83" s="73">
        <v>55.996548748921484</v>
      </c>
      <c r="H83" s="73">
        <v>54.928017718715395</v>
      </c>
      <c r="I83" s="73">
        <v>54.388297872340431</v>
      </c>
      <c r="J83" s="73">
        <v>55.461862782675354</v>
      </c>
      <c r="K83" s="73">
        <v>51.871101871101864</v>
      </c>
      <c r="L83" s="74">
        <v>56.187467087941023</v>
      </c>
    </row>
    <row r="84" spans="2:12" x14ac:dyDescent="0.25">
      <c r="B84" s="71" t="s">
        <v>60</v>
      </c>
      <c r="C84" s="62">
        <v>108</v>
      </c>
      <c r="D84" s="62">
        <v>102</v>
      </c>
      <c r="E84" s="62">
        <v>50</v>
      </c>
      <c r="F84" s="62">
        <v>49</v>
      </c>
      <c r="G84" s="62">
        <v>18</v>
      </c>
      <c r="H84" s="62">
        <v>20</v>
      </c>
      <c r="I84" s="62">
        <v>9</v>
      </c>
      <c r="J84" s="62">
        <v>124</v>
      </c>
      <c r="K84" s="62">
        <v>137</v>
      </c>
      <c r="L84" s="63">
        <v>0</v>
      </c>
    </row>
    <row r="85" spans="2:12" x14ac:dyDescent="0.25">
      <c r="B85" s="64" t="s">
        <v>96</v>
      </c>
      <c r="C85" s="65">
        <v>36.111111111111107</v>
      </c>
      <c r="D85" s="65">
        <v>32.352941176470587</v>
      </c>
      <c r="E85" s="65">
        <v>34</v>
      </c>
      <c r="F85" s="65">
        <v>42.857142857142854</v>
      </c>
      <c r="G85" s="65">
        <v>11.111111111111111</v>
      </c>
      <c r="H85" s="65">
        <v>40</v>
      </c>
      <c r="I85" s="65">
        <v>55.555555555555557</v>
      </c>
      <c r="J85" s="65">
        <v>45.967741935483872</v>
      </c>
      <c r="K85" s="65">
        <v>42.335766423357661</v>
      </c>
      <c r="L85" s="66"/>
    </row>
    <row r="86" spans="2:12" ht="15.75" thickBot="1" x14ac:dyDescent="0.3">
      <c r="B86" s="72" t="s">
        <v>95</v>
      </c>
      <c r="C86" s="73">
        <v>63.888888888888886</v>
      </c>
      <c r="D86" s="73">
        <v>67.64705882352942</v>
      </c>
      <c r="E86" s="73">
        <v>66</v>
      </c>
      <c r="F86" s="73">
        <v>57.142857142857139</v>
      </c>
      <c r="G86" s="73">
        <v>88.888888888888886</v>
      </c>
      <c r="H86" s="73">
        <v>60</v>
      </c>
      <c r="I86" s="73">
        <v>44.444444444444443</v>
      </c>
      <c r="J86" s="73">
        <v>54.032258064516128</v>
      </c>
      <c r="K86" s="73">
        <v>57.664233576642332</v>
      </c>
      <c r="L86" s="74"/>
    </row>
    <row r="87" spans="2:12" ht="15.75" thickBot="1" x14ac:dyDescent="0.3">
      <c r="B87" s="67" t="s">
        <v>90</v>
      </c>
      <c r="C87" s="54"/>
      <c r="D87" s="54"/>
      <c r="E87" s="54"/>
      <c r="F87" s="54"/>
      <c r="G87" s="54"/>
      <c r="H87" s="54"/>
      <c r="I87" s="54"/>
      <c r="J87" s="54"/>
      <c r="K87" s="54"/>
      <c r="L87" s="53"/>
    </row>
  </sheetData>
  <conditionalFormatting sqref="C4:L5">
    <cfRule type="cellIs" dxfId="8" priority="12" operator="between">
      <formula>40</formula>
      <formula>60</formula>
    </cfRule>
  </conditionalFormatting>
  <conditionalFormatting sqref="C13:L14">
    <cfRule type="cellIs" dxfId="7" priority="9" operator="between">
      <formula>40</formula>
      <formula>60</formula>
    </cfRule>
  </conditionalFormatting>
  <conditionalFormatting sqref="C7:L8">
    <cfRule type="cellIs" dxfId="6" priority="7" operator="between">
      <formula>40</formula>
      <formula>60</formula>
    </cfRule>
  </conditionalFormatting>
  <conditionalFormatting sqref="C10:L11">
    <cfRule type="cellIs" dxfId="5" priority="6" operator="between">
      <formula>40</formula>
      <formula>60</formula>
    </cfRule>
  </conditionalFormatting>
  <conditionalFormatting sqref="C16:L17">
    <cfRule type="cellIs" dxfId="4" priority="5" operator="between">
      <formula>40</formula>
      <formula>60</formula>
    </cfRule>
  </conditionalFormatting>
  <conditionalFormatting sqref="C19:L20">
    <cfRule type="cellIs" dxfId="3" priority="4" operator="between">
      <formula>40</formula>
      <formula>60</formula>
    </cfRule>
  </conditionalFormatting>
  <conditionalFormatting sqref="C22:L23">
    <cfRule type="cellIs" dxfId="2" priority="3" operator="between">
      <formula>40</formula>
      <formula>60</formula>
    </cfRule>
  </conditionalFormatting>
  <conditionalFormatting sqref="C25:L26">
    <cfRule type="cellIs" dxfId="1" priority="2" operator="between">
      <formula>40</formula>
      <formula>60</formula>
    </cfRule>
  </conditionalFormatting>
  <conditionalFormatting sqref="C52:L83 C51:D51 I51:L51 C85:L1048576 C84 I84:L84 C40:L50 C39:F39 K39:L39 C1:L38">
    <cfRule type="cellIs" dxfId="0" priority="1" operator="between">
      <formula>40</formula>
      <formula>60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A1FA3-0B24-4125-8E70-873B66685510}">
  <dimension ref="A1:H36"/>
  <sheetViews>
    <sheetView workbookViewId="0">
      <selection activeCell="J12" sqref="J12"/>
    </sheetView>
  </sheetViews>
  <sheetFormatPr defaultRowHeight="12.75" x14ac:dyDescent="0.2"/>
  <cols>
    <col min="1" max="1" width="26.85546875" style="120" customWidth="1"/>
    <col min="2" max="2" width="9" style="120" bestFit="1" customWidth="1"/>
    <col min="3" max="3" width="9.140625" style="120"/>
    <col min="4" max="4" width="16.42578125" style="120" customWidth="1"/>
    <col min="5" max="6" width="16.5703125" style="120" customWidth="1"/>
    <col min="7" max="7" width="4.28515625" style="120" customWidth="1"/>
    <col min="8" max="16384" width="9.140625" style="120"/>
  </cols>
  <sheetData>
    <row r="1" spans="1:6" x14ac:dyDescent="0.2">
      <c r="A1" s="19" t="s">
        <v>62</v>
      </c>
    </row>
    <row r="3" spans="1:6" ht="24" x14ac:dyDescent="0.2">
      <c r="A3" s="121" t="s">
        <v>6</v>
      </c>
      <c r="B3" s="122" t="s">
        <v>63</v>
      </c>
      <c r="C3" s="122" t="s">
        <v>64</v>
      </c>
      <c r="D3" s="122" t="s">
        <v>65</v>
      </c>
      <c r="E3" s="122" t="s">
        <v>66</v>
      </c>
      <c r="F3" s="122" t="s">
        <v>114</v>
      </c>
    </row>
    <row r="4" spans="1:6" ht="22.5" x14ac:dyDescent="0.2">
      <c r="A4" s="123" t="s">
        <v>67</v>
      </c>
      <c r="B4" s="124"/>
      <c r="C4" s="124"/>
      <c r="D4" s="124" t="s">
        <v>68</v>
      </c>
      <c r="E4" s="124" t="s">
        <v>68</v>
      </c>
      <c r="F4" s="124"/>
    </row>
    <row r="5" spans="1:6" x14ac:dyDescent="0.2">
      <c r="A5" s="125" t="s">
        <v>7</v>
      </c>
      <c r="B5" s="126"/>
      <c r="C5" s="126" t="s">
        <v>68</v>
      </c>
      <c r="D5" s="126" t="s">
        <v>68</v>
      </c>
      <c r="E5" s="126" t="s">
        <v>68</v>
      </c>
      <c r="F5" s="126" t="s">
        <v>68</v>
      </c>
    </row>
    <row r="6" spans="1:6" x14ac:dyDescent="0.2">
      <c r="A6" s="127" t="s">
        <v>69</v>
      </c>
      <c r="B6" s="128"/>
      <c r="C6" s="128"/>
      <c r="D6" s="128" t="s">
        <v>68</v>
      </c>
      <c r="E6" s="128" t="s">
        <v>68</v>
      </c>
      <c r="F6" s="128" t="s">
        <v>68</v>
      </c>
    </row>
    <row r="7" spans="1:6" x14ac:dyDescent="0.2">
      <c r="A7" s="125" t="s">
        <v>70</v>
      </c>
      <c r="B7" s="126"/>
      <c r="C7" s="126"/>
      <c r="D7" s="126" t="s">
        <v>68</v>
      </c>
      <c r="E7" s="126" t="s">
        <v>68</v>
      </c>
      <c r="F7" s="126" t="s">
        <v>68</v>
      </c>
    </row>
    <row r="8" spans="1:6" x14ac:dyDescent="0.2">
      <c r="A8" s="127" t="s">
        <v>14</v>
      </c>
      <c r="B8" s="128"/>
      <c r="C8" s="128" t="s">
        <v>68</v>
      </c>
      <c r="D8" s="128" t="s">
        <v>68</v>
      </c>
      <c r="E8" s="128" t="s">
        <v>68</v>
      </c>
      <c r="F8" s="128" t="s">
        <v>68</v>
      </c>
    </row>
    <row r="9" spans="1:6" x14ac:dyDescent="0.2">
      <c r="A9" s="125" t="s">
        <v>16</v>
      </c>
      <c r="B9" s="126" t="s">
        <v>68</v>
      </c>
      <c r="C9" s="126" t="s">
        <v>68</v>
      </c>
      <c r="D9" s="126" t="s">
        <v>68</v>
      </c>
      <c r="E9" s="126" t="s">
        <v>68</v>
      </c>
      <c r="F9" s="126" t="s">
        <v>68</v>
      </c>
    </row>
    <row r="10" spans="1:6" x14ac:dyDescent="0.2">
      <c r="A10" s="127" t="s">
        <v>19</v>
      </c>
      <c r="B10" s="128" t="s">
        <v>68</v>
      </c>
      <c r="C10" s="128" t="s">
        <v>68</v>
      </c>
      <c r="D10" s="128" t="s">
        <v>68</v>
      </c>
      <c r="E10" s="128" t="s">
        <v>68</v>
      </c>
      <c r="F10" s="128" t="s">
        <v>68</v>
      </c>
    </row>
    <row r="11" spans="1:6" x14ac:dyDescent="0.2">
      <c r="A11" s="125" t="s">
        <v>71</v>
      </c>
      <c r="B11" s="126"/>
      <c r="C11" s="126"/>
      <c r="D11" s="126" t="s">
        <v>68</v>
      </c>
      <c r="E11" s="126" t="s">
        <v>68</v>
      </c>
      <c r="F11" s="126" t="s">
        <v>68</v>
      </c>
    </row>
    <row r="12" spans="1:6" x14ac:dyDescent="0.2">
      <c r="A12" s="127" t="s">
        <v>21</v>
      </c>
      <c r="B12" s="128"/>
      <c r="C12" s="128" t="s">
        <v>68</v>
      </c>
      <c r="D12" s="128" t="s">
        <v>68</v>
      </c>
      <c r="E12" s="128" t="s">
        <v>68</v>
      </c>
      <c r="F12" s="128" t="s">
        <v>68</v>
      </c>
    </row>
    <row r="13" spans="1:6" x14ac:dyDescent="0.2">
      <c r="A13" s="125" t="s">
        <v>24</v>
      </c>
      <c r="B13" s="126"/>
      <c r="C13" s="126" t="s">
        <v>68</v>
      </c>
      <c r="D13" s="126" t="s">
        <v>68</v>
      </c>
      <c r="E13" s="126" t="s">
        <v>68</v>
      </c>
      <c r="F13" s="126" t="s">
        <v>68</v>
      </c>
    </row>
    <row r="14" spans="1:6" x14ac:dyDescent="0.2">
      <c r="A14" s="127" t="s">
        <v>72</v>
      </c>
      <c r="B14" s="128"/>
      <c r="C14" s="128"/>
      <c r="D14" s="128" t="s">
        <v>68</v>
      </c>
      <c r="E14" s="128" t="s">
        <v>68</v>
      </c>
      <c r="F14" s="128" t="s">
        <v>68</v>
      </c>
    </row>
    <row r="15" spans="1:6" x14ac:dyDescent="0.2">
      <c r="A15" s="125" t="s">
        <v>34</v>
      </c>
      <c r="B15" s="126" t="s">
        <v>68</v>
      </c>
      <c r="C15" s="126" t="s">
        <v>68</v>
      </c>
      <c r="D15" s="126" t="s">
        <v>68</v>
      </c>
      <c r="E15" s="126" t="s">
        <v>68</v>
      </c>
      <c r="F15" s="126" t="s">
        <v>68</v>
      </c>
    </row>
    <row r="16" spans="1:6" x14ac:dyDescent="0.2">
      <c r="A16" s="127" t="s">
        <v>73</v>
      </c>
      <c r="B16" s="128"/>
      <c r="C16" s="128"/>
      <c r="D16" s="128" t="s">
        <v>68</v>
      </c>
      <c r="E16" s="128" t="s">
        <v>68</v>
      </c>
      <c r="F16" s="128" t="s">
        <v>68</v>
      </c>
    </row>
    <row r="17" spans="1:8" x14ac:dyDescent="0.2">
      <c r="A17" s="125" t="s">
        <v>41</v>
      </c>
      <c r="B17" s="126"/>
      <c r="C17" s="126" t="s">
        <v>68</v>
      </c>
      <c r="D17" s="126" t="s">
        <v>68</v>
      </c>
      <c r="E17" s="126" t="s">
        <v>68</v>
      </c>
      <c r="F17" s="126" t="s">
        <v>68</v>
      </c>
    </row>
    <row r="18" spans="1:8" x14ac:dyDescent="0.2">
      <c r="A18" s="127" t="s">
        <v>74</v>
      </c>
      <c r="B18" s="128"/>
      <c r="C18" s="128"/>
      <c r="D18" s="128"/>
      <c r="E18" s="128" t="s">
        <v>68</v>
      </c>
      <c r="F18" s="128" t="s">
        <v>68</v>
      </c>
    </row>
    <row r="19" spans="1:8" x14ac:dyDescent="0.2">
      <c r="A19" s="125" t="s">
        <v>75</v>
      </c>
      <c r="B19" s="126"/>
      <c r="C19" s="126" t="s">
        <v>68</v>
      </c>
      <c r="D19" s="126" t="s">
        <v>68</v>
      </c>
      <c r="E19" s="126" t="s">
        <v>68</v>
      </c>
      <c r="F19" s="126" t="s">
        <v>68</v>
      </c>
    </row>
    <row r="20" spans="1:8" x14ac:dyDescent="0.2">
      <c r="A20" s="127" t="s">
        <v>44</v>
      </c>
      <c r="B20" s="128"/>
      <c r="C20" s="128" t="s">
        <v>68</v>
      </c>
      <c r="D20" s="128" t="s">
        <v>68</v>
      </c>
      <c r="E20" s="128" t="s">
        <v>68</v>
      </c>
      <c r="F20" s="128" t="s">
        <v>68</v>
      </c>
    </row>
    <row r="21" spans="1:8" x14ac:dyDescent="0.2">
      <c r="A21" s="125" t="s">
        <v>46</v>
      </c>
      <c r="B21" s="126" t="s">
        <v>68</v>
      </c>
      <c r="C21" s="126" t="s">
        <v>68</v>
      </c>
      <c r="D21" s="126" t="s">
        <v>68</v>
      </c>
      <c r="E21" s="126" t="s">
        <v>68</v>
      </c>
      <c r="F21" s="126" t="s">
        <v>68</v>
      </c>
    </row>
    <row r="22" spans="1:8" x14ac:dyDescent="0.2">
      <c r="A22" s="127" t="s">
        <v>76</v>
      </c>
      <c r="B22" s="128"/>
      <c r="C22" s="128"/>
      <c r="D22" s="128" t="s">
        <v>68</v>
      </c>
      <c r="E22" s="128" t="s">
        <v>68</v>
      </c>
      <c r="F22" s="128" t="s">
        <v>68</v>
      </c>
    </row>
    <row r="23" spans="1:8" x14ac:dyDescent="0.2">
      <c r="A23" s="125" t="s">
        <v>49</v>
      </c>
      <c r="B23" s="126" t="s">
        <v>68</v>
      </c>
      <c r="C23" s="126" t="s">
        <v>68</v>
      </c>
      <c r="D23" s="126" t="s">
        <v>68</v>
      </c>
      <c r="E23" s="126" t="s">
        <v>68</v>
      </c>
      <c r="F23" s="126" t="s">
        <v>68</v>
      </c>
    </row>
    <row r="24" spans="1:8" x14ac:dyDescent="0.2">
      <c r="A24" s="127" t="s">
        <v>50</v>
      </c>
      <c r="B24" s="128" t="s">
        <v>68</v>
      </c>
      <c r="C24" s="128" t="s">
        <v>68</v>
      </c>
      <c r="D24" s="128"/>
      <c r="E24" s="128"/>
      <c r="F24" s="128" t="s">
        <v>68</v>
      </c>
    </row>
    <row r="25" spans="1:8" x14ac:dyDescent="0.2">
      <c r="A25" s="125" t="s">
        <v>52</v>
      </c>
      <c r="B25" s="126" t="s">
        <v>68</v>
      </c>
      <c r="C25" s="126" t="s">
        <v>68</v>
      </c>
      <c r="D25" s="126" t="s">
        <v>68</v>
      </c>
      <c r="E25" s="126" t="s">
        <v>68</v>
      </c>
      <c r="F25" s="126" t="s">
        <v>68</v>
      </c>
    </row>
    <row r="26" spans="1:8" x14ac:dyDescent="0.2">
      <c r="A26" s="127" t="s">
        <v>89</v>
      </c>
      <c r="B26" s="128" t="s">
        <v>68</v>
      </c>
      <c r="C26" s="128" t="s">
        <v>68</v>
      </c>
      <c r="D26" s="128" t="s">
        <v>68</v>
      </c>
      <c r="E26" s="128" t="s">
        <v>68</v>
      </c>
      <c r="F26" s="128" t="s">
        <v>68</v>
      </c>
    </row>
    <row r="27" spans="1:8" x14ac:dyDescent="0.2">
      <c r="A27" s="125" t="s">
        <v>77</v>
      </c>
      <c r="B27" s="126"/>
      <c r="C27" s="126"/>
      <c r="D27" s="126" t="s">
        <v>68</v>
      </c>
      <c r="E27" s="126" t="s">
        <v>68</v>
      </c>
      <c r="F27" s="126" t="s">
        <v>68</v>
      </c>
    </row>
    <row r="28" spans="1:8" x14ac:dyDescent="0.2">
      <c r="A28" s="127" t="s">
        <v>78</v>
      </c>
      <c r="B28" s="128"/>
      <c r="C28" s="128"/>
      <c r="D28" s="128" t="s">
        <v>68</v>
      </c>
      <c r="E28" s="128" t="s">
        <v>68</v>
      </c>
      <c r="F28" s="128" t="s">
        <v>68</v>
      </c>
    </row>
    <row r="29" spans="1:8" x14ac:dyDescent="0.2">
      <c r="A29" s="125" t="s">
        <v>55</v>
      </c>
      <c r="B29" s="126" t="s">
        <v>68</v>
      </c>
      <c r="C29" s="126" t="s">
        <v>68</v>
      </c>
      <c r="D29" s="126" t="s">
        <v>68</v>
      </c>
      <c r="E29" s="126" t="s">
        <v>68</v>
      </c>
      <c r="F29" s="126" t="s">
        <v>68</v>
      </c>
    </row>
    <row r="30" spans="1:8" x14ac:dyDescent="0.2">
      <c r="A30" s="127" t="s">
        <v>79</v>
      </c>
      <c r="B30" s="128"/>
      <c r="C30" s="128"/>
      <c r="D30" s="128" t="s">
        <v>68</v>
      </c>
      <c r="E30" s="128" t="s">
        <v>68</v>
      </c>
      <c r="F30" s="128" t="s">
        <v>68</v>
      </c>
    </row>
    <row r="31" spans="1:8" x14ac:dyDescent="0.2">
      <c r="A31" s="125" t="s">
        <v>58</v>
      </c>
      <c r="B31" s="126" t="s">
        <v>68</v>
      </c>
      <c r="C31" s="126" t="s">
        <v>68</v>
      </c>
      <c r="D31" s="126"/>
      <c r="E31" s="126" t="s">
        <v>68</v>
      </c>
      <c r="F31" s="126" t="s">
        <v>68</v>
      </c>
    </row>
    <row r="32" spans="1:8" x14ac:dyDescent="0.2">
      <c r="A32" s="127" t="s">
        <v>59</v>
      </c>
      <c r="B32" s="128" t="s">
        <v>68</v>
      </c>
      <c r="C32" s="128" t="s">
        <v>68</v>
      </c>
      <c r="D32" s="128" t="s">
        <v>68</v>
      </c>
      <c r="E32" s="128" t="s">
        <v>68</v>
      </c>
      <c r="F32" s="128" t="s">
        <v>68</v>
      </c>
      <c r="G32" s="129"/>
      <c r="H32" s="129"/>
    </row>
    <row r="33" spans="1:8" x14ac:dyDescent="0.2">
      <c r="A33" s="125" t="s">
        <v>80</v>
      </c>
      <c r="B33" s="126"/>
      <c r="C33" s="126"/>
      <c r="D33" s="126" t="s">
        <v>68</v>
      </c>
      <c r="E33" s="126" t="s">
        <v>68</v>
      </c>
      <c r="F33" s="126" t="s">
        <v>68</v>
      </c>
      <c r="G33" s="129"/>
      <c r="H33" s="129"/>
    </row>
    <row r="34" spans="1:8" x14ac:dyDescent="0.2">
      <c r="A34" s="121" t="s">
        <v>81</v>
      </c>
      <c r="B34" s="122">
        <v>11</v>
      </c>
      <c r="C34" s="122">
        <v>18</v>
      </c>
      <c r="D34" s="122">
        <v>27</v>
      </c>
      <c r="E34" s="122">
        <v>29</v>
      </c>
      <c r="F34" s="122">
        <v>29</v>
      </c>
      <c r="G34" s="129"/>
      <c r="H34" s="129"/>
    </row>
    <row r="35" spans="1:8" x14ac:dyDescent="0.2">
      <c r="A35" s="129"/>
      <c r="B35" s="129"/>
      <c r="C35" s="129"/>
      <c r="D35" s="129"/>
      <c r="E35" s="129"/>
      <c r="F35" s="129"/>
      <c r="G35" s="129"/>
      <c r="H35" s="129"/>
    </row>
    <row r="36" spans="1:8" x14ac:dyDescent="0.2">
      <c r="A36" s="130" t="s">
        <v>82</v>
      </c>
      <c r="B36" s="129"/>
      <c r="C36" s="129"/>
      <c r="D36" s="129"/>
      <c r="E36" s="129"/>
      <c r="F36" s="129"/>
      <c r="G36" s="129"/>
      <c r="H36" s="12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3B4F-AFB1-4692-BD35-E6823A0A51FE}">
  <dimension ref="A1:H36"/>
  <sheetViews>
    <sheetView workbookViewId="0">
      <selection activeCell="C12" sqref="C12"/>
    </sheetView>
  </sheetViews>
  <sheetFormatPr defaultColWidth="9.140625" defaultRowHeight="15" x14ac:dyDescent="0.25"/>
  <cols>
    <col min="1" max="1" width="26.28515625" style="13" customWidth="1"/>
    <col min="2" max="5" width="7" style="13" customWidth="1"/>
    <col min="6" max="6" width="13.85546875" style="13" customWidth="1"/>
    <col min="7" max="7" width="11.28515625" style="13" customWidth="1"/>
    <col min="8" max="16384" width="9.140625" style="13"/>
  </cols>
  <sheetData>
    <row r="1" spans="1:8" s="99" customFormat="1" x14ac:dyDescent="0.25">
      <c r="A1" s="101" t="s">
        <v>150</v>
      </c>
    </row>
    <row r="2" spans="1:8" x14ac:dyDescent="0.25">
      <c r="A2" s="49"/>
      <c r="B2" s="14"/>
      <c r="C2" s="14"/>
      <c r="D2" s="14"/>
      <c r="E2" s="14"/>
      <c r="F2" s="14"/>
      <c r="G2" s="14"/>
    </row>
    <row r="3" spans="1:8" ht="24" x14ac:dyDescent="0.25">
      <c r="A3" s="20" t="s">
        <v>6</v>
      </c>
      <c r="B3" s="21">
        <v>2019</v>
      </c>
      <c r="C3" s="21">
        <v>2020</v>
      </c>
      <c r="D3" s="21">
        <v>2021</v>
      </c>
      <c r="E3" s="21">
        <v>2022</v>
      </c>
      <c r="F3" s="21" t="s">
        <v>110</v>
      </c>
      <c r="G3" s="21" t="s">
        <v>111</v>
      </c>
    </row>
    <row r="4" spans="1:8" ht="22.5" x14ac:dyDescent="0.25">
      <c r="A4" s="27" t="s">
        <v>87</v>
      </c>
      <c r="B4" s="28" t="s">
        <v>88</v>
      </c>
      <c r="C4" s="28" t="s">
        <v>88</v>
      </c>
      <c r="D4" s="28" t="s">
        <v>88</v>
      </c>
      <c r="E4" s="28" t="s">
        <v>88</v>
      </c>
      <c r="F4" s="28" t="s">
        <v>88</v>
      </c>
      <c r="G4" s="28" t="s">
        <v>88</v>
      </c>
    </row>
    <row r="5" spans="1:8" x14ac:dyDescent="0.25">
      <c r="A5" s="22" t="s">
        <v>7</v>
      </c>
      <c r="B5" s="29">
        <v>180</v>
      </c>
      <c r="C5" s="29">
        <v>360</v>
      </c>
      <c r="D5" s="29">
        <v>680</v>
      </c>
      <c r="E5" s="29">
        <v>500</v>
      </c>
      <c r="F5" s="29">
        <v>-26.47058823529412</v>
      </c>
      <c r="G5" s="23" t="s">
        <v>28</v>
      </c>
      <c r="H5" s="50"/>
    </row>
    <row r="6" spans="1:8" x14ac:dyDescent="0.25">
      <c r="A6" s="24" t="s">
        <v>9</v>
      </c>
      <c r="B6" s="30">
        <v>300</v>
      </c>
      <c r="C6" s="30">
        <v>660</v>
      </c>
      <c r="D6" s="30">
        <v>570</v>
      </c>
      <c r="E6" s="30">
        <v>820</v>
      </c>
      <c r="F6" s="30">
        <v>43.859649122807014</v>
      </c>
      <c r="G6" s="25" t="s">
        <v>40</v>
      </c>
      <c r="H6" s="50"/>
    </row>
    <row r="7" spans="1:8" x14ac:dyDescent="0.25">
      <c r="A7" s="22" t="s">
        <v>11</v>
      </c>
      <c r="B7" s="29" t="s">
        <v>88</v>
      </c>
      <c r="C7" s="29">
        <v>150</v>
      </c>
      <c r="D7" s="29">
        <v>150</v>
      </c>
      <c r="E7" s="29">
        <v>90</v>
      </c>
      <c r="F7" s="29">
        <v>-40</v>
      </c>
      <c r="G7" s="23" t="s">
        <v>47</v>
      </c>
      <c r="H7" s="50"/>
    </row>
    <row r="8" spans="1:8" x14ac:dyDescent="0.25">
      <c r="A8" s="24" t="s">
        <v>14</v>
      </c>
      <c r="B8" s="28" t="s">
        <v>88</v>
      </c>
      <c r="C8" s="30">
        <v>80</v>
      </c>
      <c r="D8" s="30">
        <v>120</v>
      </c>
      <c r="E8" s="30">
        <v>70</v>
      </c>
      <c r="F8" s="30">
        <v>-41.666666666666671</v>
      </c>
      <c r="G8" s="25" t="s">
        <v>25</v>
      </c>
      <c r="H8" s="50"/>
    </row>
    <row r="9" spans="1:8" x14ac:dyDescent="0.25">
      <c r="A9" s="22" t="s">
        <v>16</v>
      </c>
      <c r="B9" s="29">
        <v>2510</v>
      </c>
      <c r="C9" s="29">
        <v>5570</v>
      </c>
      <c r="D9" s="29">
        <v>5530</v>
      </c>
      <c r="E9" s="29">
        <v>4760</v>
      </c>
      <c r="F9" s="29">
        <v>-13.924050632911392</v>
      </c>
      <c r="G9" s="23" t="s">
        <v>15</v>
      </c>
      <c r="H9" s="50"/>
    </row>
    <row r="10" spans="1:8" x14ac:dyDescent="0.25">
      <c r="A10" s="24" t="s">
        <v>19</v>
      </c>
      <c r="B10" s="30">
        <v>280</v>
      </c>
      <c r="C10" s="30">
        <v>410</v>
      </c>
      <c r="D10" s="30">
        <v>190</v>
      </c>
      <c r="E10" s="30">
        <v>180</v>
      </c>
      <c r="F10" s="30">
        <v>-5.2631578947368416</v>
      </c>
      <c r="G10" s="25" t="s">
        <v>116</v>
      </c>
      <c r="H10" s="50"/>
    </row>
    <row r="11" spans="1:8" x14ac:dyDescent="0.25">
      <c r="A11" s="22" t="s">
        <v>20</v>
      </c>
      <c r="B11" s="29">
        <v>740</v>
      </c>
      <c r="C11" s="29">
        <v>2030</v>
      </c>
      <c r="D11" s="29">
        <v>1980</v>
      </c>
      <c r="E11" s="29">
        <v>2370</v>
      </c>
      <c r="F11" s="29">
        <v>19.696969696969695</v>
      </c>
      <c r="G11" s="23" t="s">
        <v>18</v>
      </c>
      <c r="H11" s="50"/>
    </row>
    <row r="12" spans="1:8" x14ac:dyDescent="0.25">
      <c r="A12" s="24" t="s">
        <v>21</v>
      </c>
      <c r="B12" s="30">
        <v>310</v>
      </c>
      <c r="C12" s="30">
        <v>340</v>
      </c>
      <c r="D12" s="30">
        <v>520</v>
      </c>
      <c r="E12" s="30">
        <v>830</v>
      </c>
      <c r="F12" s="30">
        <v>59.615384615384613</v>
      </c>
      <c r="G12" s="25" t="s">
        <v>56</v>
      </c>
      <c r="H12" s="50"/>
    </row>
    <row r="13" spans="1:8" x14ac:dyDescent="0.25">
      <c r="A13" s="22" t="s">
        <v>24</v>
      </c>
      <c r="B13" s="29">
        <v>260</v>
      </c>
      <c r="C13" s="29">
        <v>700</v>
      </c>
      <c r="D13" s="29">
        <v>340</v>
      </c>
      <c r="E13" s="29">
        <v>200</v>
      </c>
      <c r="F13" s="29">
        <v>-41.17647058823529</v>
      </c>
      <c r="G13" s="23" t="s">
        <v>17</v>
      </c>
      <c r="H13" s="50"/>
    </row>
    <row r="14" spans="1:8" x14ac:dyDescent="0.25">
      <c r="A14" s="24" t="s">
        <v>31</v>
      </c>
      <c r="B14" s="30">
        <v>560</v>
      </c>
      <c r="C14" s="30">
        <v>970</v>
      </c>
      <c r="D14" s="30">
        <v>1240</v>
      </c>
      <c r="E14" s="30">
        <v>860</v>
      </c>
      <c r="F14" s="30">
        <v>-30.64516129032258</v>
      </c>
      <c r="G14" s="25" t="s">
        <v>29</v>
      </c>
      <c r="H14" s="50"/>
    </row>
    <row r="15" spans="1:8" x14ac:dyDescent="0.25">
      <c r="A15" s="22" t="s">
        <v>34</v>
      </c>
      <c r="B15" s="29">
        <v>610</v>
      </c>
      <c r="C15" s="29">
        <v>670</v>
      </c>
      <c r="D15" s="29">
        <v>890</v>
      </c>
      <c r="E15" s="29">
        <v>870</v>
      </c>
      <c r="F15" s="29">
        <v>-2.2471910112359552</v>
      </c>
      <c r="G15" s="23" t="s">
        <v>35</v>
      </c>
      <c r="H15" s="50"/>
    </row>
    <row r="16" spans="1:8" x14ac:dyDescent="0.25">
      <c r="A16" s="24" t="s">
        <v>38</v>
      </c>
      <c r="B16" s="30">
        <v>420</v>
      </c>
      <c r="C16" s="30">
        <v>580</v>
      </c>
      <c r="D16" s="30">
        <v>700</v>
      </c>
      <c r="E16" s="30">
        <v>540</v>
      </c>
      <c r="F16" s="30">
        <v>-22.857142857142858</v>
      </c>
      <c r="G16" s="25" t="s">
        <v>10</v>
      </c>
      <c r="H16" s="50"/>
    </row>
    <row r="17" spans="1:8" x14ac:dyDescent="0.25">
      <c r="A17" s="22" t="s">
        <v>41</v>
      </c>
      <c r="B17" s="29">
        <v>490</v>
      </c>
      <c r="C17" s="29">
        <v>840</v>
      </c>
      <c r="D17" s="29">
        <v>510</v>
      </c>
      <c r="E17" s="29">
        <v>280</v>
      </c>
      <c r="F17" s="29">
        <v>-45.098039215686278</v>
      </c>
      <c r="G17" s="23" t="s">
        <v>45</v>
      </c>
      <c r="H17" s="50"/>
    </row>
    <row r="18" spans="1:8" x14ac:dyDescent="0.25">
      <c r="A18" s="24" t="s">
        <v>43</v>
      </c>
      <c r="B18" s="30">
        <v>20</v>
      </c>
      <c r="C18" s="30">
        <v>40</v>
      </c>
      <c r="D18" s="30">
        <v>40</v>
      </c>
      <c r="E18" s="30">
        <v>20</v>
      </c>
      <c r="F18" s="30">
        <v>-50</v>
      </c>
      <c r="G18" s="25" t="s">
        <v>42</v>
      </c>
      <c r="H18" s="50"/>
    </row>
    <row r="19" spans="1:8" x14ac:dyDescent="0.25">
      <c r="A19" s="22" t="s">
        <v>75</v>
      </c>
      <c r="B19" s="29">
        <v>60</v>
      </c>
      <c r="C19" s="29">
        <v>80</v>
      </c>
      <c r="D19" s="29">
        <v>60</v>
      </c>
      <c r="E19" s="29">
        <v>60</v>
      </c>
      <c r="F19" s="29">
        <v>0</v>
      </c>
      <c r="G19" s="23" t="s">
        <v>36</v>
      </c>
      <c r="H19" s="50"/>
    </row>
    <row r="20" spans="1:8" x14ac:dyDescent="0.25">
      <c r="A20" s="24" t="s">
        <v>44</v>
      </c>
      <c r="B20" s="30">
        <v>1500</v>
      </c>
      <c r="C20" s="30">
        <v>2590</v>
      </c>
      <c r="D20" s="30">
        <v>2330</v>
      </c>
      <c r="E20" s="30">
        <v>3510</v>
      </c>
      <c r="F20" s="30">
        <v>50.643776824034333</v>
      </c>
      <c r="G20" s="25" t="s">
        <v>25</v>
      </c>
      <c r="H20" s="50"/>
    </row>
    <row r="21" spans="1:8" x14ac:dyDescent="0.25">
      <c r="A21" s="22" t="s">
        <v>46</v>
      </c>
      <c r="B21" s="29">
        <v>4430</v>
      </c>
      <c r="C21" s="29">
        <v>9180</v>
      </c>
      <c r="D21" s="29">
        <v>5470</v>
      </c>
      <c r="E21" s="29">
        <v>5110</v>
      </c>
      <c r="F21" s="29">
        <v>-6.5813528336380251</v>
      </c>
      <c r="G21" s="23" t="s">
        <v>36</v>
      </c>
      <c r="H21" s="50"/>
    </row>
    <row r="22" spans="1:8" x14ac:dyDescent="0.25">
      <c r="A22" s="24" t="s">
        <v>48</v>
      </c>
      <c r="B22" s="30">
        <v>40</v>
      </c>
      <c r="C22" s="30">
        <v>300</v>
      </c>
      <c r="D22" s="30">
        <v>610</v>
      </c>
      <c r="E22" s="30">
        <v>160</v>
      </c>
      <c r="F22" s="30">
        <v>-73.770491803278688</v>
      </c>
      <c r="G22" s="25" t="s">
        <v>28</v>
      </c>
      <c r="H22" s="50"/>
    </row>
    <row r="23" spans="1:8" x14ac:dyDescent="0.25">
      <c r="A23" s="22" t="s">
        <v>49</v>
      </c>
      <c r="B23" s="29">
        <v>2020</v>
      </c>
      <c r="C23" s="29">
        <v>3680</v>
      </c>
      <c r="D23" s="29">
        <v>3810</v>
      </c>
      <c r="E23" s="29">
        <v>3760</v>
      </c>
      <c r="F23" s="29">
        <v>-1.3123359580052494</v>
      </c>
      <c r="G23" s="23" t="s">
        <v>15</v>
      </c>
      <c r="H23" s="50"/>
    </row>
    <row r="24" spans="1:8" x14ac:dyDescent="0.25">
      <c r="A24" s="24" t="s">
        <v>50</v>
      </c>
      <c r="B24" s="30">
        <v>190</v>
      </c>
      <c r="C24" s="30">
        <v>240</v>
      </c>
      <c r="D24" s="30">
        <v>420</v>
      </c>
      <c r="E24" s="30">
        <v>520</v>
      </c>
      <c r="F24" s="30">
        <v>23.809523809523807</v>
      </c>
      <c r="G24" s="25" t="s">
        <v>13</v>
      </c>
      <c r="H24" s="50"/>
    </row>
    <row r="25" spans="1:8" x14ac:dyDescent="0.25">
      <c r="A25" s="22" t="s">
        <v>52</v>
      </c>
      <c r="B25" s="29">
        <v>3460</v>
      </c>
      <c r="C25" s="29">
        <v>5360</v>
      </c>
      <c r="D25" s="29">
        <v>4410</v>
      </c>
      <c r="E25" s="29">
        <v>3560</v>
      </c>
      <c r="F25" s="29">
        <v>-19.274376417233562</v>
      </c>
      <c r="G25" s="23" t="s">
        <v>22</v>
      </c>
      <c r="H25" s="50"/>
    </row>
    <row r="26" spans="1:8" x14ac:dyDescent="0.25">
      <c r="A26" s="24" t="s">
        <v>89</v>
      </c>
      <c r="B26" s="30">
        <v>760</v>
      </c>
      <c r="C26" s="30">
        <v>1230</v>
      </c>
      <c r="D26" s="30">
        <v>660</v>
      </c>
      <c r="E26" s="30">
        <v>820</v>
      </c>
      <c r="F26" s="30">
        <v>24.242424242424242</v>
      </c>
      <c r="G26" s="25" t="s">
        <v>45</v>
      </c>
      <c r="H26" s="50"/>
    </row>
    <row r="27" spans="1:8" x14ac:dyDescent="0.25">
      <c r="A27" s="22" t="s">
        <v>53</v>
      </c>
      <c r="B27" s="29">
        <v>120</v>
      </c>
      <c r="C27" s="29">
        <v>190</v>
      </c>
      <c r="D27" s="29">
        <v>40</v>
      </c>
      <c r="E27" s="29">
        <v>0</v>
      </c>
      <c r="F27" s="29">
        <v>-100</v>
      </c>
      <c r="G27" s="23" t="s">
        <v>88</v>
      </c>
      <c r="H27" s="50"/>
    </row>
    <row r="28" spans="1:8" x14ac:dyDescent="0.25">
      <c r="A28" s="24" t="s">
        <v>54</v>
      </c>
      <c r="B28" s="30">
        <v>120</v>
      </c>
      <c r="C28" s="30">
        <v>200</v>
      </c>
      <c r="D28" s="30">
        <v>200</v>
      </c>
      <c r="E28" s="30">
        <v>90</v>
      </c>
      <c r="F28" s="30">
        <v>-55.000000000000007</v>
      </c>
      <c r="G28" s="25" t="s">
        <v>12</v>
      </c>
      <c r="H28" s="50"/>
    </row>
    <row r="29" spans="1:8" x14ac:dyDescent="0.25">
      <c r="A29" s="22" t="s">
        <v>55</v>
      </c>
      <c r="B29" s="29">
        <v>3690</v>
      </c>
      <c r="C29" s="29">
        <v>9000</v>
      </c>
      <c r="D29" s="29">
        <v>7680</v>
      </c>
      <c r="E29" s="29">
        <v>7040</v>
      </c>
      <c r="F29" s="29">
        <v>-8.3333333333333321</v>
      </c>
      <c r="G29" s="23" t="s">
        <v>56</v>
      </c>
      <c r="H29" s="50"/>
    </row>
    <row r="30" spans="1:8" x14ac:dyDescent="0.25">
      <c r="A30" s="24" t="s">
        <v>57</v>
      </c>
      <c r="B30" s="30">
        <v>340</v>
      </c>
      <c r="C30" s="30">
        <v>350</v>
      </c>
      <c r="D30" s="30">
        <v>640</v>
      </c>
      <c r="E30" s="30">
        <v>560</v>
      </c>
      <c r="F30" s="30">
        <v>-12.5</v>
      </c>
      <c r="G30" s="25" t="s">
        <v>22</v>
      </c>
      <c r="H30" s="50"/>
    </row>
    <row r="31" spans="1:8" x14ac:dyDescent="0.25">
      <c r="A31" s="22" t="s">
        <v>58</v>
      </c>
      <c r="B31" s="29">
        <v>1540</v>
      </c>
      <c r="C31" s="29">
        <v>1840</v>
      </c>
      <c r="D31" s="29">
        <v>1780</v>
      </c>
      <c r="E31" s="29">
        <v>1770</v>
      </c>
      <c r="F31" s="29">
        <v>-0.5617977528089888</v>
      </c>
      <c r="G31" s="23" t="s">
        <v>18</v>
      </c>
      <c r="H31" s="50"/>
    </row>
    <row r="32" spans="1:8" x14ac:dyDescent="0.25">
      <c r="A32" s="24" t="s">
        <v>59</v>
      </c>
      <c r="B32" s="30">
        <v>2580</v>
      </c>
      <c r="C32" s="30">
        <v>5370</v>
      </c>
      <c r="D32" s="30">
        <v>4010</v>
      </c>
      <c r="E32" s="30">
        <v>3950</v>
      </c>
      <c r="F32" s="30">
        <v>-1.4962593516209477</v>
      </c>
      <c r="G32" s="25" t="s">
        <v>32</v>
      </c>
      <c r="H32" s="50"/>
    </row>
    <row r="33" spans="1:8" x14ac:dyDescent="0.25">
      <c r="A33" s="22" t="s">
        <v>60</v>
      </c>
      <c r="B33" s="29">
        <v>290</v>
      </c>
      <c r="C33" s="29">
        <v>420</v>
      </c>
      <c r="D33" s="29">
        <v>430</v>
      </c>
      <c r="E33" s="29">
        <v>280</v>
      </c>
      <c r="F33" s="29">
        <v>-34.883720930232556</v>
      </c>
      <c r="G33" s="23" t="s">
        <v>115</v>
      </c>
      <c r="H33" s="50"/>
    </row>
    <row r="34" spans="1:8" ht="36" x14ac:dyDescent="0.25">
      <c r="A34" s="20" t="s">
        <v>126</v>
      </c>
      <c r="B34" s="31">
        <v>24590</v>
      </c>
      <c r="C34" s="31">
        <v>44000</v>
      </c>
      <c r="D34" s="31">
        <v>37930</v>
      </c>
      <c r="E34" s="31">
        <v>35020</v>
      </c>
      <c r="F34" s="32">
        <v>-7.6720274189296074</v>
      </c>
      <c r="G34" s="21" t="s">
        <v>15</v>
      </c>
      <c r="H34" s="50"/>
    </row>
    <row r="35" spans="1:8" ht="29.25" customHeight="1" x14ac:dyDescent="0.25">
      <c r="A35" s="27" t="s">
        <v>127</v>
      </c>
      <c r="B35" s="30">
        <f>B36-B34</f>
        <v>1010</v>
      </c>
      <c r="C35" s="30">
        <f>C36-C34</f>
        <v>880</v>
      </c>
      <c r="D35" s="30">
        <f>D36-D34</f>
        <v>1230</v>
      </c>
      <c r="E35" s="30">
        <f>E36-E34</f>
        <v>1020</v>
      </c>
      <c r="F35" s="30">
        <v>-17.073170731707318</v>
      </c>
      <c r="G35" s="25" t="s">
        <v>27</v>
      </c>
    </row>
    <row r="36" spans="1:8" x14ac:dyDescent="0.25">
      <c r="A36" s="20" t="s">
        <v>91</v>
      </c>
      <c r="B36" s="31">
        <v>25600</v>
      </c>
      <c r="C36" s="31">
        <v>44880</v>
      </c>
      <c r="D36" s="31">
        <v>39160</v>
      </c>
      <c r="E36" s="31">
        <v>36040</v>
      </c>
      <c r="F36" s="32">
        <v>-7.9673135852911141</v>
      </c>
      <c r="G36" s="21" t="s">
        <v>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E305-E703-4BCE-963D-5A1CB1C7E0F9}">
  <dimension ref="A1:K122"/>
  <sheetViews>
    <sheetView tabSelected="1" zoomScale="80" zoomScaleNormal="80" workbookViewId="0">
      <selection activeCell="L15" sqref="L15"/>
    </sheetView>
  </sheetViews>
  <sheetFormatPr defaultRowHeight="15" x14ac:dyDescent="0.25"/>
  <cols>
    <col min="1" max="1" width="30.5703125" bestFit="1" customWidth="1"/>
    <col min="4" max="4" width="12.7109375" bestFit="1" customWidth="1"/>
    <col min="8" max="8" width="9.85546875" customWidth="1"/>
  </cols>
  <sheetData>
    <row r="1" spans="1:11" x14ac:dyDescent="0.25">
      <c r="A1" s="114" t="s">
        <v>167</v>
      </c>
    </row>
    <row r="2" spans="1:11" x14ac:dyDescent="0.25">
      <c r="A2" s="52" t="s">
        <v>122</v>
      </c>
    </row>
    <row r="4" spans="1:11" x14ac:dyDescent="0.25">
      <c r="B4" t="s">
        <v>92</v>
      </c>
      <c r="C4" t="s">
        <v>93</v>
      </c>
      <c r="D4" t="s">
        <v>94</v>
      </c>
      <c r="E4" t="s">
        <v>84</v>
      </c>
      <c r="F4" t="s">
        <v>85</v>
      </c>
      <c r="G4" t="s">
        <v>86</v>
      </c>
      <c r="H4" t="s">
        <v>112</v>
      </c>
    </row>
    <row r="5" spans="1:11" x14ac:dyDescent="0.25">
      <c r="A5" t="s">
        <v>95</v>
      </c>
      <c r="B5" s="57">
        <v>7695</v>
      </c>
      <c r="C5" s="57">
        <v>7060</v>
      </c>
      <c r="D5" s="57">
        <v>8507</v>
      </c>
      <c r="E5" s="57">
        <v>12125</v>
      </c>
      <c r="F5" s="57">
        <v>24898</v>
      </c>
      <c r="G5">
        <v>21422</v>
      </c>
      <c r="H5">
        <v>19182</v>
      </c>
    </row>
    <row r="6" spans="1:11" x14ac:dyDescent="0.25">
      <c r="A6" t="s">
        <v>96</v>
      </c>
      <c r="B6" s="57">
        <v>6266</v>
      </c>
      <c r="C6" s="57">
        <v>5728</v>
      </c>
      <c r="D6" s="57">
        <v>5744</v>
      </c>
      <c r="E6" s="57">
        <v>7795</v>
      </c>
      <c r="F6" s="57">
        <v>15833</v>
      </c>
      <c r="G6">
        <v>13851</v>
      </c>
      <c r="H6">
        <v>12974</v>
      </c>
    </row>
    <row r="7" spans="1:11" x14ac:dyDescent="0.25">
      <c r="A7" t="s">
        <v>97</v>
      </c>
      <c r="B7" s="57">
        <v>369</v>
      </c>
      <c r="C7" s="57">
        <v>353</v>
      </c>
      <c r="D7" s="57">
        <v>398</v>
      </c>
      <c r="E7" s="57">
        <v>478</v>
      </c>
      <c r="F7" s="57">
        <v>717</v>
      </c>
      <c r="G7">
        <v>728</v>
      </c>
      <c r="H7">
        <v>676</v>
      </c>
      <c r="K7" s="57"/>
    </row>
    <row r="8" spans="1:11" x14ac:dyDescent="0.25">
      <c r="A8" t="s">
        <v>121</v>
      </c>
      <c r="B8" s="57">
        <v>13961</v>
      </c>
      <c r="C8" s="57">
        <v>12788</v>
      </c>
      <c r="D8" s="57">
        <v>14251</v>
      </c>
      <c r="E8" s="57">
        <v>19920</v>
      </c>
      <c r="F8" s="57">
        <v>40731</v>
      </c>
      <c r="G8">
        <v>35273</v>
      </c>
      <c r="H8">
        <v>32156</v>
      </c>
    </row>
    <row r="32" spans="1:1" x14ac:dyDescent="0.25">
      <c r="A32" s="52"/>
    </row>
    <row r="37" spans="2:8" x14ac:dyDescent="0.25">
      <c r="B37" s="57"/>
      <c r="C37" s="57"/>
      <c r="D37" s="57"/>
      <c r="E37" s="57"/>
      <c r="F37" s="57"/>
    </row>
    <row r="38" spans="2:8" x14ac:dyDescent="0.25">
      <c r="B38" s="57"/>
      <c r="C38" s="57"/>
      <c r="D38" s="57"/>
      <c r="E38" s="57"/>
      <c r="F38" s="57"/>
    </row>
    <row r="39" spans="2:8" x14ac:dyDescent="0.25">
      <c r="B39" s="57"/>
      <c r="C39" s="57"/>
      <c r="D39" s="57"/>
      <c r="E39" s="57"/>
      <c r="F39" s="57"/>
    </row>
    <row r="40" spans="2:8" x14ac:dyDescent="0.25">
      <c r="B40" s="57"/>
      <c r="C40" s="57"/>
      <c r="D40" s="57"/>
      <c r="E40" s="57"/>
      <c r="F40" s="57"/>
    </row>
    <row r="41" spans="2:8" x14ac:dyDescent="0.25">
      <c r="B41" s="57"/>
      <c r="C41" s="57"/>
      <c r="D41" s="57"/>
      <c r="E41" s="57"/>
      <c r="F41" s="57"/>
    </row>
    <row r="42" spans="2:8" x14ac:dyDescent="0.25">
      <c r="B42" s="57"/>
      <c r="C42" s="57"/>
      <c r="D42" s="57"/>
      <c r="E42" s="57"/>
      <c r="F42" s="57"/>
    </row>
    <row r="43" spans="2:8" x14ac:dyDescent="0.25">
      <c r="B43" s="57"/>
      <c r="C43" s="57"/>
      <c r="D43" s="57"/>
      <c r="E43" s="57"/>
      <c r="F43" s="57"/>
    </row>
    <row r="44" spans="2:8" x14ac:dyDescent="0.25">
      <c r="B44" s="57"/>
      <c r="C44" s="57"/>
      <c r="D44" s="57"/>
      <c r="E44" s="57"/>
      <c r="F44" s="57"/>
    </row>
    <row r="45" spans="2:8" x14ac:dyDescent="0.25">
      <c r="B45" s="57"/>
      <c r="C45" s="57"/>
      <c r="D45" s="57"/>
      <c r="E45" s="57"/>
      <c r="F45" s="57"/>
    </row>
    <row r="48" spans="2:8" x14ac:dyDescent="0.25">
      <c r="H48" s="55"/>
    </row>
    <row r="49" spans="8:8" x14ac:dyDescent="0.25">
      <c r="H49" s="55"/>
    </row>
    <row r="50" spans="8:8" x14ac:dyDescent="0.25">
      <c r="H50" s="55"/>
    </row>
    <row r="51" spans="8:8" x14ac:dyDescent="0.25">
      <c r="H51" s="55"/>
    </row>
    <row r="52" spans="8:8" x14ac:dyDescent="0.25">
      <c r="H52" s="55"/>
    </row>
    <row r="53" spans="8:8" x14ac:dyDescent="0.25">
      <c r="H53" s="58"/>
    </row>
    <row r="54" spans="8:8" x14ac:dyDescent="0.25">
      <c r="H54" s="55"/>
    </row>
    <row r="55" spans="8:8" x14ac:dyDescent="0.25">
      <c r="H55" s="55"/>
    </row>
    <row r="56" spans="8:8" x14ac:dyDescent="0.25">
      <c r="H56" s="58"/>
    </row>
    <row r="57" spans="8:8" x14ac:dyDescent="0.25">
      <c r="H57" s="55"/>
    </row>
    <row r="58" spans="8:8" x14ac:dyDescent="0.25">
      <c r="H58" s="58"/>
    </row>
    <row r="59" spans="8:8" x14ac:dyDescent="0.25">
      <c r="H59" s="55"/>
    </row>
    <row r="60" spans="8:8" x14ac:dyDescent="0.25">
      <c r="H60" s="55"/>
    </row>
    <row r="61" spans="8:8" x14ac:dyDescent="0.25">
      <c r="H61" s="55"/>
    </row>
    <row r="62" spans="8:8" x14ac:dyDescent="0.25">
      <c r="H62" s="55"/>
    </row>
    <row r="63" spans="8:8" x14ac:dyDescent="0.25">
      <c r="H63" s="55"/>
    </row>
    <row r="64" spans="8:8" x14ac:dyDescent="0.25">
      <c r="H64" s="55"/>
    </row>
    <row r="65" spans="1:8" x14ac:dyDescent="0.25">
      <c r="H65" s="58"/>
    </row>
    <row r="68" spans="1:8" x14ac:dyDescent="0.25">
      <c r="A68" s="52"/>
    </row>
    <row r="72" spans="1:8" x14ac:dyDescent="0.25">
      <c r="D72" s="55"/>
    </row>
    <row r="93" spans="2:10" s="52" customFormat="1" x14ac:dyDescent="0.25"/>
    <row r="94" spans="2:10" x14ac:dyDescent="0.25">
      <c r="B94" s="57"/>
      <c r="C94" s="57"/>
      <c r="D94" s="57"/>
      <c r="E94" s="57"/>
      <c r="F94" s="57"/>
      <c r="G94" s="57"/>
      <c r="H94" s="57"/>
      <c r="I94" s="57"/>
      <c r="J94" s="55"/>
    </row>
    <row r="95" spans="2:10" x14ac:dyDescent="0.25">
      <c r="B95" s="57"/>
      <c r="C95" s="57"/>
      <c r="D95" s="57"/>
      <c r="E95" s="57"/>
      <c r="F95" s="57"/>
      <c r="G95" s="57"/>
      <c r="H95" s="57"/>
      <c r="I95" s="57"/>
      <c r="J95" s="55"/>
    </row>
    <row r="96" spans="2:10" x14ac:dyDescent="0.25">
      <c r="B96" s="57"/>
      <c r="C96" s="57"/>
      <c r="D96" s="57"/>
      <c r="E96" s="57"/>
      <c r="F96" s="57"/>
      <c r="G96" s="57"/>
      <c r="H96" s="57"/>
      <c r="I96" s="57"/>
      <c r="J96" s="55"/>
    </row>
    <row r="97" spans="2:10" x14ac:dyDescent="0.25">
      <c r="B97" s="57"/>
      <c r="C97" s="57"/>
      <c r="D97" s="57"/>
      <c r="E97" s="57"/>
      <c r="F97" s="57"/>
      <c r="G97" s="57"/>
      <c r="H97" s="57"/>
      <c r="I97" s="57"/>
      <c r="J97" s="55"/>
    </row>
    <row r="98" spans="2:10" x14ac:dyDescent="0.25">
      <c r="B98" s="57"/>
      <c r="C98" s="57"/>
      <c r="D98" s="57"/>
      <c r="E98" s="57"/>
      <c r="F98" s="57"/>
      <c r="G98" s="57"/>
      <c r="H98" s="57"/>
      <c r="I98" s="57"/>
      <c r="J98" s="55"/>
    </row>
    <row r="99" spans="2:10" x14ac:dyDescent="0.25">
      <c r="B99" s="57"/>
      <c r="C99" s="57"/>
      <c r="D99" s="57"/>
      <c r="E99" s="57"/>
      <c r="F99" s="57"/>
      <c r="G99" s="57"/>
      <c r="H99" s="57"/>
      <c r="I99" s="57"/>
      <c r="J99" s="55"/>
    </row>
    <row r="100" spans="2:10" x14ac:dyDescent="0.25">
      <c r="B100" s="57"/>
      <c r="C100" s="57"/>
      <c r="D100" s="57"/>
      <c r="E100" s="57"/>
      <c r="F100" s="57"/>
      <c r="G100" s="57"/>
      <c r="H100" s="57"/>
      <c r="I100" s="57"/>
      <c r="J100" s="55"/>
    </row>
    <row r="101" spans="2:10" x14ac:dyDescent="0.25">
      <c r="B101" s="57"/>
      <c r="C101" s="57"/>
      <c r="D101" s="57"/>
      <c r="E101" s="57"/>
      <c r="F101" s="57"/>
      <c r="G101" s="57"/>
      <c r="H101" s="57"/>
      <c r="I101" s="57"/>
      <c r="J101" s="55"/>
    </row>
    <row r="102" spans="2:10" x14ac:dyDescent="0.25">
      <c r="B102" s="57"/>
      <c r="C102" s="57"/>
      <c r="D102" s="57"/>
      <c r="E102" s="57"/>
      <c r="F102" s="57"/>
      <c r="G102" s="57"/>
      <c r="H102" s="57"/>
      <c r="I102" s="57"/>
      <c r="J102" s="55"/>
    </row>
    <row r="103" spans="2:10" x14ac:dyDescent="0.25">
      <c r="B103" s="57"/>
      <c r="C103" s="57"/>
      <c r="D103" s="57"/>
      <c r="E103" s="57"/>
      <c r="F103" s="57"/>
      <c r="G103" s="57"/>
      <c r="H103" s="57"/>
      <c r="I103" s="57"/>
      <c r="J103" s="55"/>
    </row>
    <row r="104" spans="2:10" x14ac:dyDescent="0.25">
      <c r="B104" s="57"/>
      <c r="C104" s="57"/>
      <c r="D104" s="57"/>
      <c r="E104" s="57"/>
      <c r="F104" s="57"/>
      <c r="G104" s="57"/>
      <c r="H104" s="57"/>
      <c r="I104" s="57"/>
      <c r="J104" s="55"/>
    </row>
    <row r="105" spans="2:10" x14ac:dyDescent="0.25">
      <c r="B105" s="57"/>
      <c r="C105" s="57"/>
      <c r="D105" s="57"/>
      <c r="E105" s="57"/>
      <c r="F105" s="57"/>
      <c r="G105" s="57"/>
      <c r="H105" s="57"/>
      <c r="I105" s="57"/>
      <c r="J105" s="55"/>
    </row>
    <row r="106" spans="2:10" x14ac:dyDescent="0.25">
      <c r="B106" s="57"/>
      <c r="C106" s="57"/>
      <c r="D106" s="57"/>
      <c r="E106" s="57"/>
      <c r="F106" s="57"/>
      <c r="G106" s="57"/>
      <c r="H106" s="57"/>
      <c r="I106" s="57"/>
      <c r="J106" s="55"/>
    </row>
    <row r="107" spans="2:10" x14ac:dyDescent="0.25">
      <c r="B107" s="57"/>
      <c r="C107" s="57"/>
      <c r="D107" s="57"/>
      <c r="E107" s="57"/>
      <c r="F107" s="57"/>
      <c r="G107" s="57"/>
      <c r="H107" s="57"/>
      <c r="I107" s="57"/>
      <c r="J107" s="55"/>
    </row>
    <row r="108" spans="2:10" x14ac:dyDescent="0.25">
      <c r="B108" s="57"/>
      <c r="C108" s="57"/>
      <c r="D108" s="57"/>
      <c r="E108" s="57"/>
      <c r="F108" s="57"/>
      <c r="G108" s="57"/>
      <c r="H108" s="57"/>
      <c r="I108" s="57"/>
      <c r="J108" s="55"/>
    </row>
    <row r="109" spans="2:10" x14ac:dyDescent="0.25">
      <c r="B109" s="57"/>
      <c r="C109" s="57"/>
      <c r="D109" s="57"/>
      <c r="E109" s="57"/>
      <c r="F109" s="57"/>
      <c r="G109" s="57"/>
      <c r="H109" s="57"/>
      <c r="I109" s="57"/>
      <c r="J109" s="55"/>
    </row>
    <row r="110" spans="2:10" x14ac:dyDescent="0.25">
      <c r="B110" s="57"/>
      <c r="C110" s="57"/>
      <c r="D110" s="57"/>
      <c r="E110" s="57"/>
      <c r="F110" s="57"/>
      <c r="G110" s="57"/>
      <c r="H110" s="57"/>
      <c r="I110" s="57"/>
      <c r="J110" s="55"/>
    </row>
    <row r="111" spans="2:10" x14ac:dyDescent="0.25">
      <c r="B111" s="57"/>
      <c r="C111" s="57"/>
      <c r="D111" s="57"/>
      <c r="E111" s="57"/>
      <c r="F111" s="57"/>
      <c r="G111" s="57"/>
      <c r="H111" s="57"/>
      <c r="I111" s="57"/>
      <c r="J111" s="55"/>
    </row>
    <row r="112" spans="2:10" x14ac:dyDescent="0.25">
      <c r="B112" s="57"/>
      <c r="C112" s="57"/>
      <c r="D112" s="57"/>
      <c r="E112" s="57"/>
      <c r="F112" s="57"/>
      <c r="G112" s="57"/>
      <c r="H112" s="57"/>
      <c r="I112" s="57"/>
      <c r="J112" s="55"/>
    </row>
    <row r="113" spans="1:10" x14ac:dyDescent="0.25">
      <c r="B113" s="57"/>
      <c r="C113" s="57"/>
      <c r="D113" s="57"/>
      <c r="E113" s="57"/>
      <c r="F113" s="57"/>
      <c r="G113" s="57"/>
      <c r="H113" s="57"/>
      <c r="I113" s="57"/>
      <c r="J113" s="55"/>
    </row>
    <row r="114" spans="1:10" x14ac:dyDescent="0.25">
      <c r="B114" s="57"/>
      <c r="C114" s="57"/>
      <c r="D114" s="57"/>
      <c r="E114" s="57"/>
      <c r="F114" s="57"/>
      <c r="G114" s="57"/>
      <c r="H114" s="57"/>
      <c r="I114" s="57"/>
      <c r="J114" s="55"/>
    </row>
    <row r="115" spans="1:10" x14ac:dyDescent="0.25">
      <c r="B115" s="57"/>
      <c r="C115" s="57"/>
      <c r="D115" s="57"/>
      <c r="E115" s="57"/>
      <c r="F115" s="57"/>
      <c r="G115" s="57"/>
      <c r="H115" s="57"/>
      <c r="I115" s="57"/>
      <c r="J115" s="55"/>
    </row>
    <row r="116" spans="1:10" x14ac:dyDescent="0.25">
      <c r="B116" s="57"/>
      <c r="C116" s="57"/>
      <c r="D116" s="57"/>
      <c r="E116" s="57"/>
      <c r="F116" s="57"/>
      <c r="G116" s="57"/>
      <c r="H116" s="57"/>
      <c r="I116" s="57"/>
      <c r="J116" s="55"/>
    </row>
    <row r="117" spans="1:10" x14ac:dyDescent="0.25">
      <c r="B117" s="57"/>
      <c r="C117" s="57"/>
      <c r="D117" s="57"/>
      <c r="E117" s="57"/>
      <c r="F117" s="57"/>
      <c r="G117" s="57"/>
      <c r="H117" s="57"/>
      <c r="I117" s="57"/>
      <c r="J117" s="55"/>
    </row>
    <row r="118" spans="1:10" x14ac:dyDescent="0.25">
      <c r="B118" s="57"/>
      <c r="C118" s="57"/>
      <c r="D118" s="57"/>
      <c r="E118" s="57"/>
      <c r="F118" s="57"/>
      <c r="G118" s="57"/>
      <c r="H118" s="57"/>
      <c r="I118" s="57"/>
      <c r="J118" s="55"/>
    </row>
    <row r="119" spans="1:10" x14ac:dyDescent="0.25">
      <c r="B119" s="57"/>
      <c r="C119" s="57"/>
      <c r="D119" s="57"/>
      <c r="E119" s="57"/>
      <c r="F119" s="57"/>
      <c r="G119" s="57"/>
      <c r="H119" s="57"/>
      <c r="I119" s="57"/>
      <c r="J119" s="55"/>
    </row>
    <row r="120" spans="1:10" x14ac:dyDescent="0.25">
      <c r="B120" s="57"/>
      <c r="C120" s="57"/>
      <c r="D120" s="57"/>
      <c r="E120" s="57"/>
      <c r="F120" s="57"/>
      <c r="G120" s="57"/>
      <c r="H120" s="57"/>
      <c r="I120" s="57"/>
      <c r="J120" s="55"/>
    </row>
    <row r="121" spans="1:10" x14ac:dyDescent="0.25">
      <c r="B121" s="57"/>
      <c r="C121" s="57"/>
      <c r="D121" s="57"/>
      <c r="E121" s="57"/>
      <c r="F121" s="57"/>
      <c r="G121" s="57"/>
      <c r="H121" s="57"/>
      <c r="I121" s="57"/>
      <c r="J121" s="55"/>
    </row>
    <row r="122" spans="1:10" x14ac:dyDescent="0.25">
      <c r="A122" s="52"/>
      <c r="B122" s="57"/>
      <c r="C122" s="57"/>
      <c r="D122" s="57"/>
      <c r="E122" s="57"/>
      <c r="F122" s="57"/>
      <c r="G122" s="57"/>
      <c r="H122" s="57"/>
      <c r="I122" s="57"/>
      <c r="J122" s="5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0404-65D8-4C4C-835F-3E4DB90C974B}">
  <dimension ref="A1:I38"/>
  <sheetViews>
    <sheetView workbookViewId="0">
      <selection activeCell="AA17" sqref="AA17:AB17"/>
    </sheetView>
  </sheetViews>
  <sheetFormatPr defaultColWidth="9.140625" defaultRowHeight="15" x14ac:dyDescent="0.25"/>
  <cols>
    <col min="1" max="1" width="14.140625" style="13" customWidth="1"/>
    <col min="2" max="16384" width="9.140625" style="13"/>
  </cols>
  <sheetData>
    <row r="1" spans="1:9" x14ac:dyDescent="0.25">
      <c r="A1" s="114" t="s">
        <v>151</v>
      </c>
      <c r="B1" s="34"/>
    </row>
    <row r="2" spans="1:9" x14ac:dyDescent="0.25">
      <c r="A2" s="26" t="s">
        <v>83</v>
      </c>
      <c r="B2" s="26"/>
      <c r="C2" s="14"/>
      <c r="D2" s="14"/>
      <c r="E2" s="14"/>
      <c r="F2" s="14"/>
      <c r="G2" s="14"/>
      <c r="H2" s="14"/>
      <c r="I2" s="14"/>
    </row>
    <row r="3" spans="1:9" x14ac:dyDescent="0.25">
      <c r="B3" s="13" t="s">
        <v>84</v>
      </c>
      <c r="C3" s="13" t="s">
        <v>85</v>
      </c>
      <c r="D3" s="14" t="s">
        <v>86</v>
      </c>
      <c r="E3" s="13">
        <v>2022</v>
      </c>
    </row>
    <row r="4" spans="1:9" x14ac:dyDescent="0.25">
      <c r="A4" s="35" t="s">
        <v>95</v>
      </c>
      <c r="B4" s="82">
        <v>1718</v>
      </c>
      <c r="C4" s="17">
        <v>3036</v>
      </c>
      <c r="D4" s="17">
        <v>2365</v>
      </c>
      <c r="E4" s="83">
        <v>2114</v>
      </c>
      <c r="G4" s="18"/>
    </row>
    <row r="5" spans="1:9" x14ac:dyDescent="0.25">
      <c r="A5" s="35" t="s">
        <v>96</v>
      </c>
      <c r="B5" s="82">
        <v>588</v>
      </c>
      <c r="C5" s="17">
        <v>960</v>
      </c>
      <c r="D5" s="17">
        <v>731</v>
      </c>
      <c r="E5" s="83">
        <v>622</v>
      </c>
      <c r="G5" s="18"/>
    </row>
    <row r="6" spans="1:9" x14ac:dyDescent="0.25">
      <c r="A6" s="102" t="s">
        <v>124</v>
      </c>
      <c r="B6" s="103">
        <v>0.74501300954032956</v>
      </c>
      <c r="C6" s="103">
        <v>0.75975975975975973</v>
      </c>
      <c r="D6" s="103">
        <v>0.76388888888888884</v>
      </c>
      <c r="E6" s="103">
        <v>0.77266081871345027</v>
      </c>
      <c r="H6" s="17"/>
      <c r="I6" s="17"/>
    </row>
    <row r="7" spans="1:9" x14ac:dyDescent="0.25">
      <c r="A7" s="102" t="s">
        <v>125</v>
      </c>
      <c r="B7" s="103">
        <v>0.25498699045967044</v>
      </c>
      <c r="C7" s="103">
        <v>0.24024024024024024</v>
      </c>
      <c r="D7" s="103">
        <v>0.2361111111111111</v>
      </c>
      <c r="E7" s="103">
        <v>0.2273391812865497</v>
      </c>
      <c r="H7" s="17"/>
    </row>
    <row r="8" spans="1:9" x14ac:dyDescent="0.25">
      <c r="A8" s="33" t="s">
        <v>61</v>
      </c>
      <c r="B8" s="13">
        <v>2306</v>
      </c>
      <c r="C8" s="13">
        <v>3996</v>
      </c>
      <c r="D8" s="13">
        <v>3096</v>
      </c>
      <c r="E8" s="13">
        <v>2736</v>
      </c>
      <c r="H8" s="17"/>
    </row>
    <row r="9" spans="1:9" x14ac:dyDescent="0.25">
      <c r="H9" s="36"/>
    </row>
    <row r="10" spans="1:9" x14ac:dyDescent="0.25">
      <c r="A10" s="35"/>
      <c r="B10" s="35"/>
    </row>
    <row r="11" spans="1:9" x14ac:dyDescent="0.25">
      <c r="A11" s="35"/>
      <c r="B11" s="35"/>
      <c r="C11" s="17"/>
      <c r="D11" s="17"/>
      <c r="E11" s="17"/>
    </row>
    <row r="12" spans="1:9" x14ac:dyDescent="0.25">
      <c r="A12" s="35"/>
      <c r="B12" s="35"/>
      <c r="C12" s="37"/>
      <c r="D12" s="37"/>
      <c r="E12" s="37"/>
    </row>
    <row r="13" spans="1:9" x14ac:dyDescent="0.25">
      <c r="A13" s="35"/>
      <c r="B13" s="35"/>
    </row>
    <row r="16" spans="1:9" x14ac:dyDescent="0.25">
      <c r="E16" s="17"/>
      <c r="F16" s="17"/>
      <c r="G16" s="17"/>
    </row>
    <row r="17" spans="3:7" x14ac:dyDescent="0.25">
      <c r="C17" s="17"/>
      <c r="D17" s="17"/>
      <c r="E17" s="17"/>
      <c r="F17" s="17"/>
      <c r="G17" s="17"/>
    </row>
    <row r="18" spans="3:7" x14ac:dyDescent="0.25">
      <c r="C18" s="17"/>
      <c r="D18" s="17"/>
      <c r="E18" s="17"/>
      <c r="F18" s="17"/>
      <c r="G18" s="17"/>
    </row>
    <row r="19" spans="3:7" x14ac:dyDescent="0.25">
      <c r="C19" s="17"/>
      <c r="D19" s="17"/>
      <c r="E19" s="17"/>
    </row>
    <row r="32" spans="3:7" x14ac:dyDescent="0.25">
      <c r="D32" s="33"/>
    </row>
    <row r="33" spans="4:4" x14ac:dyDescent="0.25">
      <c r="D33" s="33"/>
    </row>
    <row r="34" spans="4:4" x14ac:dyDescent="0.25">
      <c r="D34" s="38"/>
    </row>
    <row r="35" spans="4:4" x14ac:dyDescent="0.25">
      <c r="D35" s="38"/>
    </row>
    <row r="36" spans="4:4" x14ac:dyDescent="0.25">
      <c r="D36" s="38"/>
    </row>
    <row r="37" spans="4:4" x14ac:dyDescent="0.25">
      <c r="D37" s="38"/>
    </row>
    <row r="38" spans="4:4" x14ac:dyDescent="0.25">
      <c r="D38" s="3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5ECB-BA64-4F14-83CE-25C1821E404E}">
  <dimension ref="A1:S34"/>
  <sheetViews>
    <sheetView workbookViewId="0">
      <selection activeCell="L33" sqref="L33"/>
    </sheetView>
  </sheetViews>
  <sheetFormatPr defaultColWidth="9.140625" defaultRowHeight="15" x14ac:dyDescent="0.25"/>
  <cols>
    <col min="1" max="16384" width="9.140625" style="13"/>
  </cols>
  <sheetData>
    <row r="1" spans="1:19" x14ac:dyDescent="0.25">
      <c r="A1" s="114" t="s">
        <v>113</v>
      </c>
      <c r="S1" s="51"/>
    </row>
    <row r="2" spans="1:19" x14ac:dyDescent="0.25">
      <c r="S2"/>
    </row>
    <row r="3" spans="1:19" x14ac:dyDescent="0.25">
      <c r="B3" s="13" t="s">
        <v>84</v>
      </c>
      <c r="C3" s="13" t="s">
        <v>85</v>
      </c>
      <c r="D3" s="13" t="s">
        <v>86</v>
      </c>
      <c r="E3" s="13" t="s">
        <v>112</v>
      </c>
      <c r="S3"/>
    </row>
    <row r="4" spans="1:19" x14ac:dyDescent="0.25">
      <c r="A4" s="35" t="s">
        <v>95</v>
      </c>
      <c r="B4" s="17">
        <v>1396</v>
      </c>
      <c r="C4" s="17">
        <v>2572</v>
      </c>
      <c r="D4" s="83">
        <v>2245</v>
      </c>
      <c r="E4" s="17">
        <v>2102</v>
      </c>
      <c r="F4" s="18"/>
      <c r="S4"/>
    </row>
    <row r="5" spans="1:19" x14ac:dyDescent="0.25">
      <c r="A5" s="35" t="s">
        <v>96</v>
      </c>
      <c r="B5" s="17">
        <v>254</v>
      </c>
      <c r="C5" s="17">
        <v>453</v>
      </c>
      <c r="D5" s="83">
        <v>437</v>
      </c>
      <c r="E5" s="17">
        <v>393</v>
      </c>
      <c r="F5" s="18"/>
      <c r="S5"/>
    </row>
    <row r="6" spans="1:19" x14ac:dyDescent="0.25">
      <c r="B6" s="17">
        <v>1650</v>
      </c>
      <c r="C6" s="17">
        <v>3025</v>
      </c>
      <c r="D6" s="17">
        <v>2682</v>
      </c>
      <c r="E6" s="17">
        <v>2495</v>
      </c>
    </row>
    <row r="7" spans="1:19" x14ac:dyDescent="0.25">
      <c r="B7" s="17"/>
      <c r="C7" s="17"/>
      <c r="D7" s="17"/>
      <c r="F7" s="17"/>
    </row>
    <row r="8" spans="1:19" x14ac:dyDescent="0.25">
      <c r="E8" s="17"/>
    </row>
    <row r="9" spans="1:19" x14ac:dyDescent="0.25">
      <c r="B9" s="17"/>
      <c r="C9" s="17"/>
      <c r="D9" s="17"/>
      <c r="E9" s="17"/>
    </row>
    <row r="10" spans="1:19" x14ac:dyDescent="0.25">
      <c r="B10" s="17"/>
      <c r="C10" s="17"/>
      <c r="D10" s="17"/>
    </row>
    <row r="11" spans="1:19" x14ac:dyDescent="0.25">
      <c r="B11" s="18"/>
      <c r="C11" s="18"/>
      <c r="D11" s="18"/>
    </row>
    <row r="12" spans="1:19" x14ac:dyDescent="0.25">
      <c r="A12" s="39"/>
      <c r="B12" s="40"/>
      <c r="C12" s="40"/>
      <c r="D12" s="40"/>
    </row>
    <row r="13" spans="1:19" x14ac:dyDescent="0.25">
      <c r="A13" s="41"/>
      <c r="B13" s="40"/>
      <c r="C13" s="40"/>
      <c r="D13" s="40"/>
    </row>
    <row r="14" spans="1:19" x14ac:dyDescent="0.25">
      <c r="A14" s="40"/>
      <c r="B14" s="40"/>
      <c r="C14" s="40"/>
      <c r="D14" s="40"/>
    </row>
    <row r="15" spans="1:19" x14ac:dyDescent="0.25">
      <c r="A15" s="40"/>
      <c r="B15" s="42"/>
      <c r="C15" s="42"/>
      <c r="D15" s="42"/>
    </row>
    <row r="23" spans="1:5" x14ac:dyDescent="0.25">
      <c r="A23" s="39"/>
      <c r="B23" s="40"/>
      <c r="C23" s="40"/>
      <c r="D23" s="40"/>
    </row>
    <row r="24" spans="1:5" x14ac:dyDescent="0.25">
      <c r="A24" s="41"/>
      <c r="B24" s="40"/>
      <c r="C24" s="40"/>
      <c r="D24" s="40"/>
    </row>
    <row r="25" spans="1:5" x14ac:dyDescent="0.25">
      <c r="A25" s="40"/>
      <c r="B25" s="40"/>
      <c r="C25" s="40"/>
      <c r="D25" s="40"/>
    </row>
    <row r="26" spans="1:5" x14ac:dyDescent="0.25">
      <c r="A26" s="40"/>
      <c r="B26" s="42"/>
      <c r="C26" s="42"/>
      <c r="D26" s="42"/>
    </row>
    <row r="27" spans="1:5" x14ac:dyDescent="0.25">
      <c r="A27" s="40"/>
      <c r="B27" s="40"/>
      <c r="C27" s="40"/>
      <c r="D27" s="40"/>
    </row>
    <row r="28" spans="1:5" x14ac:dyDescent="0.25">
      <c r="A28" s="40"/>
      <c r="B28" s="40"/>
      <c r="C28" s="40"/>
      <c r="D28" s="40"/>
    </row>
    <row r="31" spans="1:5" x14ac:dyDescent="0.25">
      <c r="E31" s="33"/>
    </row>
    <row r="33" spans="6:6" x14ac:dyDescent="0.25">
      <c r="F33" s="43"/>
    </row>
    <row r="34" spans="6:6" x14ac:dyDescent="0.25">
      <c r="F34" s="1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156A-8E3F-4C97-8A2D-63C06EE339A3}">
  <dimension ref="A1:E5"/>
  <sheetViews>
    <sheetView workbookViewId="0"/>
  </sheetViews>
  <sheetFormatPr defaultRowHeight="15" x14ac:dyDescent="0.25"/>
  <cols>
    <col min="1" max="1" width="17.5703125" customWidth="1"/>
    <col min="3" max="3" width="12.7109375" customWidth="1"/>
    <col min="4" max="4" width="23.140625" customWidth="1"/>
  </cols>
  <sheetData>
    <row r="1" spans="1:5" x14ac:dyDescent="0.25">
      <c r="A1" s="114" t="s">
        <v>152</v>
      </c>
    </row>
    <row r="3" spans="1:5" x14ac:dyDescent="0.25">
      <c r="B3" t="s">
        <v>84</v>
      </c>
      <c r="C3" t="s">
        <v>85</v>
      </c>
      <c r="D3" t="s">
        <v>86</v>
      </c>
      <c r="E3" t="s">
        <v>112</v>
      </c>
    </row>
    <row r="4" spans="1:5" x14ac:dyDescent="0.25">
      <c r="A4" t="s">
        <v>95</v>
      </c>
      <c r="B4" s="57">
        <v>591</v>
      </c>
      <c r="C4" s="57">
        <v>1130</v>
      </c>
      <c r="D4" s="57">
        <v>1101</v>
      </c>
      <c r="E4" s="57">
        <v>973</v>
      </c>
    </row>
    <row r="5" spans="1:5" x14ac:dyDescent="0.25">
      <c r="A5" t="s">
        <v>96</v>
      </c>
      <c r="B5" s="57">
        <v>168</v>
      </c>
      <c r="C5" s="57">
        <v>313</v>
      </c>
      <c r="D5" s="57">
        <v>297</v>
      </c>
      <c r="E5" s="57">
        <v>301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60899-1D3B-4628-ACB1-A8FB6F4077DC}">
  <dimension ref="A1:F4"/>
  <sheetViews>
    <sheetView workbookViewId="0">
      <selection activeCell="Q6" sqref="Q6"/>
    </sheetView>
  </sheetViews>
  <sheetFormatPr defaultRowHeight="15" x14ac:dyDescent="0.25"/>
  <cols>
    <col min="2" max="2" width="23.5703125" customWidth="1"/>
  </cols>
  <sheetData>
    <row r="1" spans="1:6" x14ac:dyDescent="0.25">
      <c r="A1" s="114" t="s">
        <v>168</v>
      </c>
    </row>
    <row r="2" spans="1:6" x14ac:dyDescent="0.25">
      <c r="B2" s="104"/>
      <c r="C2" s="104" t="s">
        <v>84</v>
      </c>
      <c r="D2" s="104" t="s">
        <v>85</v>
      </c>
      <c r="E2" s="104" t="s">
        <v>86</v>
      </c>
      <c r="F2" s="104" t="s">
        <v>112</v>
      </c>
    </row>
    <row r="3" spans="1:6" x14ac:dyDescent="0.25">
      <c r="B3" s="105" t="s">
        <v>137</v>
      </c>
      <c r="C3" s="105">
        <v>1199</v>
      </c>
      <c r="D3" s="105">
        <v>2141</v>
      </c>
      <c r="E3" s="105">
        <v>2048</v>
      </c>
      <c r="F3" s="105">
        <v>1939</v>
      </c>
    </row>
    <row r="4" spans="1:6" x14ac:dyDescent="0.25">
      <c r="B4" s="106" t="s">
        <v>138</v>
      </c>
      <c r="C4" s="106">
        <v>4.8761641384358859E-2</v>
      </c>
      <c r="D4" s="106">
        <v>4.8654667757476594E-2</v>
      </c>
      <c r="E4" s="106">
        <v>5.3992776357069415E-2</v>
      </c>
      <c r="F4" s="106">
        <v>5.5374685857893534E-2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21</vt:i4>
      </vt:variant>
    </vt:vector>
  </HeadingPairs>
  <TitlesOfParts>
    <vt:vector size="21" baseType="lpstr">
      <vt:lpstr>Innehåll</vt:lpstr>
      <vt:lpstr>Lärosätestabell</vt:lpstr>
      <vt:lpstr>Tabell 2</vt:lpstr>
      <vt:lpstr>Tabell 3</vt:lpstr>
      <vt:lpstr>Figur 1</vt:lpstr>
      <vt:lpstr>Figur 2</vt:lpstr>
      <vt:lpstr>Figur 3</vt:lpstr>
      <vt:lpstr>Figur 4</vt:lpstr>
      <vt:lpstr>Figur 5</vt:lpstr>
      <vt:lpstr>Figur 6</vt:lpstr>
      <vt:lpstr>Figur 7</vt:lpstr>
      <vt:lpstr>Tabell 4</vt:lpstr>
      <vt:lpstr>FIgur 8</vt:lpstr>
      <vt:lpstr>Figur 9</vt:lpstr>
      <vt:lpstr>Figur 10</vt:lpstr>
      <vt:lpstr>Figur 11</vt:lpstr>
      <vt:lpstr>Figur 12</vt:lpstr>
      <vt:lpstr>Figur 13</vt:lpstr>
      <vt:lpstr>Tabell 5</vt:lpstr>
      <vt:lpstr>Medianålder</vt:lpstr>
      <vt:lpstr>Könsfördelning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2023-06-14T07:19:36Z</dcterms:modified>
</cp:coreProperties>
</file>