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autoCompressPictures="0"/>
  <mc:AlternateContent xmlns:mc="http://schemas.openxmlformats.org/markup-compatibility/2006">
    <mc:Choice Requires="x15">
      <x15ac:absPath xmlns:x15ac="http://schemas.microsoft.com/office/spreadsheetml/2010/11/ac" url="C:\Users\gunnars\AppData\Local\Microsoft\Windows\INetCache\Content.Outlook\IM33ZI2A\"/>
    </mc:Choice>
  </mc:AlternateContent>
  <xr:revisionPtr revIDLastSave="0" documentId="13_ncr:1_{7B301447-D501-4A07-B5F1-6C85C67DB518}" xr6:coauthVersionLast="36" xr6:coauthVersionMax="36" xr10:uidLastSave="{00000000-0000-0000-0000-000000000000}"/>
  <bookViews>
    <workbookView xWindow="165" yWindow="60" windowWidth="47355" windowHeight="26385" tabRatio="896" activeTab="2" xr2:uid="{00000000-000D-0000-FFFF-FFFF00000000}"/>
  </bookViews>
  <sheets>
    <sheet name="Innehåll" sheetId="52" r:id="rId1"/>
    <sheet name="Lärosätestabell 2016–2021" sheetId="53" r:id="rId2"/>
    <sheet name="Tab 2" sheetId="67" r:id="rId3"/>
    <sheet name="Tab 3" sheetId="54" r:id="rId4"/>
    <sheet name="Fig 1" sheetId="55" r:id="rId5"/>
    <sheet name="Fig 2" sheetId="56" r:id="rId6"/>
    <sheet name="Fig 3" sheetId="57" r:id="rId7"/>
    <sheet name="Fig 4" sheetId="58" r:id="rId8"/>
    <sheet name="Fig 5" sheetId="60" r:id="rId9"/>
    <sheet name="Tab 4" sheetId="61" r:id="rId10"/>
    <sheet name="Fig 6" sheetId="62" r:id="rId11"/>
    <sheet name="Fig 7" sheetId="63" r:id="rId12"/>
    <sheet name="Fig 8" sheetId="64" r:id="rId13"/>
    <sheet name="Tab 5" sheetId="66" r:id="rId14"/>
    <sheet name="Tab 6" sheetId="50" r:id="rId15"/>
  </sheets>
  <definedNames>
    <definedName name="DHKIALL">#REF!</definedName>
    <definedName name="DIKIALL">#REF!</definedName>
    <definedName name="DIKIO">#REF!</definedName>
    <definedName name="GIIHRKIALL">#REF!</definedName>
    <definedName name="HLSUALL">#REF!</definedName>
    <definedName name="HLSUO">#REF!</definedName>
    <definedName name="HLSUPBL">#REF!</definedName>
    <definedName name="KFKIALL">#REF!</definedName>
    <definedName name="KFKIO">#REF!</definedName>
    <definedName name="KFUALL">#REF!</definedName>
    <definedName name="KHKIALL">#REF!</definedName>
    <definedName name="KHKIPBL">#REF!</definedName>
    <definedName name="KIVALL">#REF!</definedName>
    <definedName name="KIVPBL">#REF!</definedName>
    <definedName name="KOST">#REF!</definedName>
    <definedName name="KTHTYALL">#REF!</definedName>
    <definedName name="KTHTYPBL">#REF!</definedName>
    <definedName name="OHKIALL">#REF!</definedName>
    <definedName name="SMHKIALL">#REF!</definedName>
    <definedName name="SMHKIO">#REF!</definedName>
    <definedName name="SMHKIPBL">#REF!</definedName>
    <definedName name="SMHUALL">#REF!</definedName>
    <definedName name="SMHUO">#REF!</definedName>
    <definedName name="THKIALL">#REF!</definedName>
    <definedName name="USAESALL">#REF!</definedName>
    <definedName name="USAESPBL">#REF!</definedName>
    <definedName name="USKIALL">#REF!</definedName>
    <definedName name="USTYALL">#REF!</definedName>
    <definedName name="USUO">#REF!</definedName>
    <definedName name="_xlnm.Print_Area" localSheetId="2">'Tab 2'!#REF!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D40" i="54" l="1"/>
  <c r="C6" i="56" l="1"/>
  <c r="D6" i="56"/>
  <c r="B6"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Gunnar Söderman</author>
  </authors>
  <commentList>
    <comment ref="K35" authorId="0" shapeId="0" xr:uid="{A843B036-AE14-4D2C-B425-9E599B6C147C}">
      <text>
        <r>
          <rPr>
            <b/>
            <sz val="9"/>
            <color indexed="81"/>
            <rFont val="Tahoma"/>
            <family val="2"/>
          </rPr>
          <t>Gunnar Söderman:</t>
        </r>
        <r>
          <rPr>
            <sz val="9"/>
            <color indexed="81"/>
            <rFont val="Tahoma"/>
            <family val="2"/>
          </rPr>
          <t xml:space="preserve">
Enbart kön och år för de 18 lärosäterna
Distinkt antal av lopnr_kurskod ger antalet kurser.</t>
        </r>
      </text>
    </comment>
  </commentList>
</comments>
</file>

<file path=xl/sharedStrings.xml><?xml version="1.0" encoding="utf-8"?>
<sst xmlns="http://schemas.openxmlformats.org/spreadsheetml/2006/main" count="523" uniqueCount="191">
  <si>
    <t>För mer information om hur uppgifterna har tagits fram, se metodbilagan till rapporten.</t>
  </si>
  <si>
    <t>Innehåll per blad</t>
  </si>
  <si>
    <t>1. Lärosätestabell</t>
  </si>
  <si>
    <t>2–14. Tabell- och figurunderlag 
till rapporten</t>
  </si>
  <si>
    <t>Könsfördelningen visas inte om antalet studenter är mindre än 5.</t>
  </si>
  <si>
    <t>61/39</t>
  </si>
  <si>
    <t>60/40</t>
  </si>
  <si>
    <t>55/45</t>
  </si>
  <si>
    <t>54/46</t>
  </si>
  <si>
    <t>Totalt</t>
  </si>
  <si>
    <t>44/56</t>
  </si>
  <si>
    <t>89/11</t>
  </si>
  <si>
    <t>57/43</t>
  </si>
  <si>
    <t>Örebro universitet</t>
  </si>
  <si>
    <t>56/44</t>
  </si>
  <si>
    <t>49/51</t>
  </si>
  <si>
    <t>Uppsala universitet</t>
  </si>
  <si>
    <t>58/42</t>
  </si>
  <si>
    <t>51/49</t>
  </si>
  <si>
    <t>Umeå universitet</t>
  </si>
  <si>
    <t>69/31</t>
  </si>
  <si>
    <t>78/22</t>
  </si>
  <si>
    <t>80/20</t>
  </si>
  <si>
    <t>Södertörns högskola</t>
  </si>
  <si>
    <t>67/33</t>
  </si>
  <si>
    <t>65/35</t>
  </si>
  <si>
    <t>66/34</t>
  </si>
  <si>
    <t>Sveriges lantbruksuniversitet</t>
  </si>
  <si>
    <t>50/50</t>
  </si>
  <si>
    <t>Stockholms universitet</t>
  </si>
  <si>
    <t>76/24</t>
  </si>
  <si>
    <t>39/61</t>
  </si>
  <si>
    <t>Stiftelsen Högskolan i Jönköping</t>
  </si>
  <si>
    <t>Sophiahemmet Högskola</t>
  </si>
  <si>
    <t>47/53</t>
  </si>
  <si>
    <t>40/60</t>
  </si>
  <si>
    <t>Mälardalens högskola</t>
  </si>
  <si>
    <t>71/29</t>
  </si>
  <si>
    <t>68/32</t>
  </si>
  <si>
    <t>63/37</t>
  </si>
  <si>
    <t>Mittuniversitetet</t>
  </si>
  <si>
    <t>72/28</t>
  </si>
  <si>
    <t>70/30</t>
  </si>
  <si>
    <t>Malmö universitet</t>
  </si>
  <si>
    <t>59/41</t>
  </si>
  <si>
    <t>Lunds universitet</t>
  </si>
  <si>
    <t>45/55</t>
  </si>
  <si>
    <t>79/21</t>
  </si>
  <si>
    <t>Luleå tekniska universitet</t>
  </si>
  <si>
    <t>64/36</t>
  </si>
  <si>
    <t>Linnéuniversitetet</t>
  </si>
  <si>
    <t>Linköpings universitet</t>
  </si>
  <si>
    <t>48/52</t>
  </si>
  <si>
    <t>42/58</t>
  </si>
  <si>
    <t>Kungl. Tekniska högskolan</t>
  </si>
  <si>
    <t>Konstfack</t>
  </si>
  <si>
    <t>83/17</t>
  </si>
  <si>
    <t>Karolinska institutet</t>
  </si>
  <si>
    <t>62/38</t>
  </si>
  <si>
    <t>Karlstads universitet</t>
  </si>
  <si>
    <t>37/63</t>
  </si>
  <si>
    <t>35/65</t>
  </si>
  <si>
    <t>Högskolan Väst</t>
  </si>
  <si>
    <t>Högskolan Kristianstad</t>
  </si>
  <si>
    <t>27/73</t>
  </si>
  <si>
    <t>33/67</t>
  </si>
  <si>
    <t>Högskolan i Skövde</t>
  </si>
  <si>
    <t>53/47</t>
  </si>
  <si>
    <t>Högskolan i Halmstad</t>
  </si>
  <si>
    <t>43/57</t>
  </si>
  <si>
    <t>Högskolan i Gävle</t>
  </si>
  <si>
    <t>90/10</t>
  </si>
  <si>
    <t>95/5</t>
  </si>
  <si>
    <t>Högskolan i Borås</t>
  </si>
  <si>
    <t>52/48</t>
  </si>
  <si>
    <t>75/25</t>
  </si>
  <si>
    <t>Högskolan Dalarna</t>
  </si>
  <si>
    <t>Göteborgs universitet</t>
  </si>
  <si>
    <t>Gymnastik- och idrottshögskolan</t>
  </si>
  <si>
    <t>Enskilda Högskolan Stockholm</t>
  </si>
  <si>
    <t>36/64</t>
  </si>
  <si>
    <t>Chalmers tekniska högskola</t>
  </si>
  <si>
    <t>24/76</t>
  </si>
  <si>
    <t>28/72</t>
  </si>
  <si>
    <t>17/83</t>
  </si>
  <si>
    <t>Blekinge tekniska högskola</t>
  </si>
  <si>
    <t>Kvinnor/män (%)</t>
  </si>
  <si>
    <t>Antal</t>
  </si>
  <si>
    <t>Lärosäte</t>
  </si>
  <si>
    <t xml:space="preserve">Registreringar på sommarkurser som sökts utanför det nationella antagningssystemet ingår inte.
Studenter som har varit registrerade på sommarkurser på flera lärosäten samma år räknas till det lärosäte där studenten hade flest registrerade högskolepoäng. </t>
  </si>
  <si>
    <t>Kungl. Konsthögskolan</t>
  </si>
  <si>
    <t>Kvinnor/män 2021 (%)</t>
  </si>
  <si>
    <t>Förändring 2020–2021 (%)</t>
  </si>
  <si>
    <t>2021</t>
  </si>
  <si>
    <t>2020</t>
  </si>
  <si>
    <t>2019</t>
  </si>
  <si>
    <t>Kurser (höger y-axel)</t>
  </si>
  <si>
    <t>Män</t>
  </si>
  <si>
    <t>Kvinnor</t>
  </si>
  <si>
    <t>2018</t>
  </si>
  <si>
    <t>2017</t>
  </si>
  <si>
    <t>2016</t>
  </si>
  <si>
    <t>Totalt antal kurser</t>
  </si>
  <si>
    <t>Utbildningsvetenskap/didaktik allmänt</t>
  </si>
  <si>
    <t>Utbildningsvetenskap teoretiska ämnen</t>
  </si>
  <si>
    <t>Utbildningsvetenskap praktisk-estetiska ämnen</t>
  </si>
  <si>
    <t>Svenska som andraspråk</t>
  </si>
  <si>
    <t>Pedagogik</t>
  </si>
  <si>
    <t>Idrott/idrottsvetenskap</t>
  </si>
  <si>
    <t>Ämnesgrupp</t>
  </si>
  <si>
    <t>Utbildningsvetenskap</t>
  </si>
  <si>
    <t>Ingen examen - män</t>
  </si>
  <si>
    <t>Ingen examen - kvinnor</t>
  </si>
  <si>
    <t>Har examen - män</t>
  </si>
  <si>
    <t>Har examen - kvinnor</t>
  </si>
  <si>
    <t>35-</t>
  </si>
  <si>
    <t>30-34</t>
  </si>
  <si>
    <t>25-29</t>
  </si>
  <si>
    <t>22-24</t>
  </si>
  <si>
    <t>Samtliga lärosäten</t>
  </si>
  <si>
    <t>Berörda lärosäten</t>
  </si>
  <si>
    <t>Mälardalens universitet</t>
  </si>
  <si>
    <t>84/16</t>
  </si>
  <si>
    <t>82/18</t>
  </si>
  <si>
    <t>86/14</t>
  </si>
  <si>
    <t>Antal studenter på sommarkurser, vi räknar distinkt på antal av löpnummer</t>
  </si>
  <si>
    <t>Antalet efter ålder finns i variabel Talder, summera antalet studenter till åldersgrupper.</t>
  </si>
  <si>
    <t>52/18</t>
  </si>
  <si>
    <t>100/0</t>
  </si>
  <si>
    <t>41/59</t>
  </si>
  <si>
    <t>Totalsumma</t>
  </si>
  <si>
    <t>Tabell 3. Antal studenter på sommarkurser per lärosäte 2019–2021, förändringen i procent mellan åren 2020 och 2021 och andelen kvinnor och män i procent 2021. Uppgifter framtagna med datummodellen. Sorterat efter flest sommarkursstudenter 2021.</t>
  </si>
  <si>
    <t>Campus</t>
  </si>
  <si>
    <t>Distans</t>
  </si>
  <si>
    <t>Figur 6.Antal genomförda sommarkurserpå KPU sommaren 2019–2021, fördelat på kvinnor och män. Endast lärosäten med uppdrag att anordna fler sommarkurser inom KPU ingår. Uppgifter framtagna med datummodellen.</t>
  </si>
  <si>
    <t>Med examen</t>
  </si>
  <si>
    <t>Andel (%)</t>
  </si>
  <si>
    <t>34/66</t>
  </si>
  <si>
    <t>Uppgifter saknas för Akademi för Ledarskap och Teologi /Örebro teologiska högskola</t>
  </si>
  <si>
    <t>Figur 1. Antal registrerade studenter på sommarkurser på de 29 berörda lärosätena, fördelat på kvinnor och män, och antal genomförda sommarkurser, 2016–2021. Antalet sommarkurser visas på höger y-axel. Uppgifter framtagna med sökandemodellen.</t>
  </si>
  <si>
    <t>Figur 7. Antal studenter på sommarkurser inom ämnesgrupperna utbildningsvetenskap, svenska som andraspråk, pedagogik och idrottsvetenskap, fördelat på kvinnor och män, 2019–2021. Uppgifter framtagna med datummodellen.  29 berörda lärosäten</t>
  </si>
  <si>
    <t>Från 2018</t>
  </si>
  <si>
    <t>Från 2020</t>
  </si>
  <si>
    <t>Pandemisatsning 2020</t>
  </si>
  <si>
    <t>X</t>
  </si>
  <si>
    <t xml:space="preserve">Luleå tekniska universitet </t>
  </si>
  <si>
    <t xml:space="preserve">Örebro universitet </t>
  </si>
  <si>
    <t xml:space="preserve">Sveriges lantbruksuniversitet </t>
  </si>
  <si>
    <t xml:space="preserve">Högskolan i Borås </t>
  </si>
  <si>
    <t xml:space="preserve">Högskolan i Skövde </t>
  </si>
  <si>
    <t xml:space="preserve">Högskolan Väst </t>
  </si>
  <si>
    <t xml:space="preserve">Konstfack </t>
  </si>
  <si>
    <t xml:space="preserve">Chalmers tekniska högskola </t>
  </si>
  <si>
    <t xml:space="preserve">Stiftelsen Högskolan i Jönköping </t>
  </si>
  <si>
    <t xml:space="preserve">Enskilda Högskolan Stockholm </t>
  </si>
  <si>
    <t xml:space="preserve">Sophiahemmet Högskola </t>
  </si>
  <si>
    <t>Tillfällig utbyggnad 2021</t>
  </si>
  <si>
    <t>-</t>
  </si>
  <si>
    <t xml:space="preserve">Samtliga sommarstudenter </t>
  </si>
  <si>
    <t>Figur 2. Antal lärarstudenter som läste sommarkurser på de 29 berörda lärosätena, fördelat på kvinnor och män, 2019–2021. Uppgifter framtagna med datummodellen.</t>
  </si>
  <si>
    <t>Sommarstudenter på lärosäten som inte ingår i uppföljningen</t>
  </si>
  <si>
    <t>Antal registrerade studenter på sommarkurser per lärosäte, och andelen kvinnor och män i procent, 2016–2021. Uppgifter framtagna med sökandemodellen.</t>
  </si>
  <si>
    <t>Tabell 3. Antal studenter på sommarkurser per lärosäte 2019–2021, förändringen i procent mellan åren, och andelen kvinnor och män i procent 2021. Uppgifter framtagna med datummodellen.</t>
  </si>
  <si>
    <t>Figur 2. Antal lärarstudenter som läste sommarkurser på berörda lärosäten, fördelat på kvinnor och män, 2019–2021. Uppgifter framtagna med datummodellen.</t>
  </si>
  <si>
    <t>Figur 6. Antal registrerade studenter på KPU på berörda lärosäten sommaren 2019–2021, fördelat på kvinnor och män.  Uppgifter framtagna med datummodellen.</t>
  </si>
  <si>
    <t>Tabell 4. Antal genomförda sommarkurser på berörda lärosäten, inom ett urval av ämnesgrupper som är relevanta för satsningen, 2019–2021. Uppgifter framtagna med datummodellen.</t>
  </si>
  <si>
    <t>Figur 7. Antal studenter på sommarkurser på berörda lärosäten, inom ett urval av ämnesgrupper som är relevanta för satsningen, fördelat på kvinnor och män, 2019–2021. Uppgifter framtagna med datummodellen.</t>
  </si>
  <si>
    <t>Figur 9. Åldersfördelningen bland studenter på sommarkurser på de lärosäten som berördes av satsningen, 2016–2021. Uppgifter framtagna med sökandemodellen.</t>
  </si>
  <si>
    <t>Figur 10. Andel studenter på sommarkurser på de berörda lärosätena, fördelat på huvudsaklig inkomstkälla året innan sommarkursregistreringen, 2017–2021. Uppgifter framtagna med sökandemodellen.</t>
  </si>
  <si>
    <t>Tabell 5. Andel (%) studenter som klarade av samtliga högskolepoäng på sina registrerade sommarkurser, på de lärosäten som berörs av satsningen på sommarkurser, samt på samtliga lärosäten, 2016–2021. Uppgifter framtagna med sökandemodellen.</t>
  </si>
  <si>
    <t>Antal registrerade studenter på sommarkurser per lärosäte, och andelen kvinnor och män i procent, 2016–2021. Uppgifter framtagna med sökandemodellen</t>
  </si>
  <si>
    <t>Figur 1. Antal registrerade studenter på sommarkurser på berörda lärosäten, fördelat på kvinnor och män, och antal genomförda sommarkurser, 2016–2021. Uppgifter framtagna med sökandemodellen.</t>
  </si>
  <si>
    <t>Figur 3. Antal sommarkursstudenter på berörda lärosäten som tidigare huvudsakligen studerat på lärarutbildning, fördelat på kvinnor och män, 2019–2021. Uppgifter framtagna med datummodellen.</t>
  </si>
  <si>
    <t>Figur 4. Antal studenter på sommarkurser på berörda lärosäten, som hade en lärarexamen sedan tidigare, fördelat på kvinnor och män, 2019–2021. Uppgifter framtagna med datummodellen.</t>
  </si>
  <si>
    <t>Figur 8. Antal studenter på sommarkurser på berörda lärosäten, fördelat på om de hade avlagt examen innan registrering på sommarkurser samma år, samt på kvinnor och män, 2016–2021. Uppgifter framtagna med sökandemodellen.</t>
  </si>
  <si>
    <t>Figur 5. Antal studenter på sommarkurser på de 29 lärosätena, som samma år arbetade som lärare i skolan, fördelat på kvinnor och män, 2019–2021. Uppgifter framtagna med datummodellen.</t>
  </si>
  <si>
    <t>Akademi för Ledarskap och Teologi (Örebro Teologiska Högskola)*</t>
  </si>
  <si>
    <t>*) Det saknas detaljerade uppgifter för Akademi för Ledarskap och Teologi (Örebro Teologiska Högskola) i universitets- och högskoleregistret, de kan därför inte följas upp med denna metod. I vårändringsbudgeten för 2021 gavs Akademi för Ledarskap och Teologi medel att anordna 24 platser på sommarkurser under 2021.</t>
  </si>
  <si>
    <t>Totalt antal lärosäten</t>
  </si>
  <si>
    <t>Akademi för Ledarskap och Teologi - Örebro Teologiska Högskola</t>
  </si>
  <si>
    <t>Tabell 2. Lärosäten som ingår i den aktuella uppföljningen, samt från vilket år de haft i uppdrag att anordna fler sommarkurser</t>
  </si>
  <si>
    <t>Tabell 2.Lärosäten som ingår i den aktuella uppföljningen, samt från vilket år de haft i uppdrag att anordna fler sommarkurser</t>
  </si>
  <si>
    <t>Excelbilaga till UKÄ rapport Uppföljning av regeringens utökade satsning på sommarkurser</t>
  </si>
  <si>
    <t>Tabell 6. Andel (%) studenter som klarade av samtliga högskolepoäng på sina registrerade sommarkurser, på de lärosäten som berörs av satsningen på sommarkurser, samt på samtliga lärosäten, 2016–2021. Uppgifter framtagna med sökandemodellen.</t>
  </si>
  <si>
    <t>Figur 3. Antal sommarkursstudenter på de 29 berörda lärosäten som tidigare huvudsakligen studerat på lärarutbildning, fördelat på kvinnor och män, 2019–2021. Uppgifter framtagna med datummodellen.</t>
  </si>
  <si>
    <t>Figur 4. Antal studenter på sommarkurser på  29 berörda lärosäten, som hade en lärarexamen sedan tidigare, fördelat på kvinnor och män, 2019–2021. Uppgifter framtagna med datummodellen.</t>
  </si>
  <si>
    <t>Tabell 4. Antal genomförda sommarkurser p på de 29 berörda lärosäten per ämnesgrupp, 2019–2021. Inom ett urval av ämnesgrupper som är relevanta för satsningen. De tre ämnesgrupperna inom ämnet utbildningsvetenskap redovisas var för sig. Uppgifter framtagna med datummodellen.</t>
  </si>
  <si>
    <t>Figur 8. Antal studenter på sommarkurser  på de 29 berörda lärosäten, fördelat på om de hade avlagt examen innan registrering på sommarkurser samma år, samt på kvinnor och män, 2016–2021. Uppgifter framtagna med sökandemodellen.</t>
  </si>
  <si>
    <t>Figur 9. Åldersfördelningen bland studenter på sommarkurser  på de 29 berörda lärosäten som berördes av satsningen, 2016–2021. Uppgifter framtagna med sökandemodellen.</t>
  </si>
  <si>
    <t>Tabell 5. Andel studenter som klarade av samtliga högskolepoäng på sina registrerade sommarkurser,  på de 29 berörda lärosäten som berörs av satsningen på sommarkurser, samt på samtliga lärosäten, 2016–2021. Uppgifter framtagna med sökandemodellen.</t>
  </si>
  <si>
    <t xml:space="preserve">Tabell 6. Distansstudier, 2019–2021.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</si>
</sst>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quot;£&quot;* #,##0_-;_-&quot;£&quot;* &quot;-&quot;_-;_-@_-"/>
    <numFmt numFmtId="165" formatCode="_-* #,##0_-;\-* #,##0_-;_-* &quot;-&quot;_-;_-@_-"/>
    <numFmt numFmtId="166" formatCode="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u/>
      <sz val="10"/>
      <color theme="10"/>
      <name val="Arial"/>
      <family val="2"/>
    </font>
    <font>
      <u/>
      <sz val="10"/>
      <color theme="11"/>
      <name val="Arial"/>
      <family val="2"/>
    </font>
    <font>
      <sz val="9"/>
      <name val="Arial"/>
      <family val="2"/>
    </font>
    <font>
      <b/>
      <sz val="11"/>
      <color theme="1"/>
      <name val="Calibri"/>
      <family val="2"/>
      <scheme val="minor"/>
    </font>
    <font>
      <sz val="10"/>
      <color theme="1"/>
      <name val="Arial"/>
      <family val="2"/>
    </font>
    <font>
      <sz val="12"/>
      <color theme="1"/>
      <name val="Arial"/>
      <family val="2"/>
    </font>
    <font>
      <sz val="11"/>
      <color theme="1"/>
      <name val="Arial"/>
      <family val="2"/>
    </font>
    <font>
      <b/>
      <sz val="11"/>
      <color theme="1"/>
      <name val="Arial"/>
      <family val="2"/>
    </font>
    <font>
      <b/>
      <sz val="10"/>
      <color theme="1"/>
      <name val="Arial"/>
      <family val="2"/>
    </font>
    <font>
      <b/>
      <sz val="9"/>
      <color theme="1"/>
      <name val="Arial"/>
      <family val="2"/>
    </font>
    <font>
      <b/>
      <sz val="9"/>
      <color rgb="FF000000"/>
      <name val="Arial"/>
      <family val="2"/>
    </font>
    <font>
      <b/>
      <sz val="11"/>
      <color theme="1"/>
      <name val="Times New Roman"/>
      <family val="1"/>
    </font>
    <font>
      <sz val="9"/>
      <color indexed="81"/>
      <name val="Tahoma"/>
      <family val="2"/>
    </font>
    <font>
      <b/>
      <sz val="9"/>
      <color indexed="81"/>
      <name val="Tahoma"/>
      <family val="2"/>
    </font>
    <font>
      <b/>
      <i/>
      <sz val="11"/>
      <color theme="1"/>
      <name val="Calibri"/>
      <family val="2"/>
      <scheme val="minor"/>
    </font>
    <font>
      <i/>
      <sz val="11"/>
      <color theme="1"/>
      <name val="Calibri"/>
      <family val="2"/>
      <scheme val="minor"/>
    </font>
    <font>
      <b/>
      <sz val="9"/>
      <color rgb="FFFFFFFF"/>
      <name val="Arial"/>
      <family val="2"/>
    </font>
    <font>
      <sz val="8"/>
      <color rgb="FF00000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772583"/>
        <bgColor indexed="64"/>
      </patternFill>
    </fill>
    <fill>
      <patternFill patternType="solid">
        <fgColor rgb="FFF1E9F2"/>
        <bgColor indexed="64"/>
      </patternFill>
    </fill>
  </fills>
  <borders count="18">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4">
    <xf numFmtId="0" fontId="0" fillId="0" borderId="0"/>
    <xf numFmtId="0" fontId="13" fillId="0" borderId="0" applyNumberFormat="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1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0" borderId="0"/>
  </cellStyleXfs>
  <cellXfs count="112">
    <xf numFmtId="0" fontId="0" fillId="0" borderId="0" xfId="0"/>
    <xf numFmtId="0" fontId="19" fillId="2" borderId="0" xfId="73" applyFont="1" applyFill="1"/>
    <xf numFmtId="0" fontId="20" fillId="2" borderId="0" xfId="73" applyFont="1" applyFill="1"/>
    <xf numFmtId="0" fontId="20" fillId="2" borderId="0" xfId="73" applyFont="1" applyFill="1" applyBorder="1"/>
    <xf numFmtId="0" fontId="20" fillId="2" borderId="0" xfId="73" applyFont="1" applyFill="1" applyBorder="1" applyAlignment="1"/>
    <xf numFmtId="0" fontId="21" fillId="2" borderId="0" xfId="73" applyFont="1" applyFill="1" applyBorder="1" applyAlignment="1"/>
    <xf numFmtId="0" fontId="21" fillId="2" borderId="1" xfId="73" applyFont="1" applyFill="1" applyBorder="1" applyAlignment="1"/>
    <xf numFmtId="0" fontId="20" fillId="2" borderId="1" xfId="73" applyFont="1" applyFill="1" applyBorder="1"/>
    <xf numFmtId="0" fontId="21" fillId="2" borderId="2" xfId="73" applyFont="1" applyFill="1" applyBorder="1"/>
    <xf numFmtId="0" fontId="21" fillId="2" borderId="0" xfId="73" applyFont="1" applyFill="1" applyBorder="1"/>
    <xf numFmtId="0" fontId="18" fillId="2" borderId="2" xfId="73" applyFont="1" applyFill="1" applyBorder="1" applyAlignment="1">
      <alignment horizontal="center"/>
    </xf>
    <xf numFmtId="0" fontId="18" fillId="2" borderId="0" xfId="73" applyFont="1" applyFill="1"/>
    <xf numFmtId="0" fontId="20" fillId="2" borderId="0" xfId="73" applyFont="1" applyFill="1" applyBorder="1" applyAlignment="1">
      <alignment horizontal="left" vertical="top" wrapText="1"/>
    </xf>
    <xf numFmtId="0" fontId="20" fillId="2" borderId="0" xfId="73" applyFont="1" applyFill="1" applyBorder="1" applyAlignment="1">
      <alignment horizontal="left" vertical="top"/>
    </xf>
    <xf numFmtId="0" fontId="18" fillId="2" borderId="0" xfId="73" applyFont="1" applyFill="1" applyBorder="1" applyAlignment="1">
      <alignment vertical="top"/>
    </xf>
    <xf numFmtId="0" fontId="9" fillId="0" borderId="0" xfId="73"/>
    <xf numFmtId="9" fontId="9" fillId="0" borderId="0" xfId="73" applyNumberFormat="1"/>
    <xf numFmtId="0" fontId="18" fillId="0" borderId="0" xfId="73" applyFont="1"/>
    <xf numFmtId="0" fontId="22" fillId="0" borderId="3" xfId="73" applyFont="1" applyFill="1" applyBorder="1" applyAlignment="1">
      <alignment horizontal="center"/>
    </xf>
    <xf numFmtId="3" fontId="22" fillId="0" borderId="4" xfId="73" applyNumberFormat="1" applyFont="1" applyFill="1" applyBorder="1"/>
    <xf numFmtId="49" fontId="22" fillId="0" borderId="4" xfId="73" applyNumberFormat="1" applyFont="1" applyFill="1" applyBorder="1" applyAlignment="1">
      <alignment horizontal="center"/>
    </xf>
    <xf numFmtId="0" fontId="22" fillId="0" borderId="1" xfId="73" applyFont="1" applyFill="1" applyBorder="1"/>
    <xf numFmtId="0" fontId="18" fillId="0" borderId="3" xfId="73" applyFont="1" applyFill="1" applyBorder="1" applyAlignment="1">
      <alignment horizontal="center"/>
    </xf>
    <xf numFmtId="3" fontId="18" fillId="0" borderId="4" xfId="73" applyNumberFormat="1" applyFont="1" applyFill="1" applyBorder="1"/>
    <xf numFmtId="49" fontId="18" fillId="0" borderId="4" xfId="73" applyNumberFormat="1" applyFont="1" applyFill="1" applyBorder="1" applyAlignment="1">
      <alignment horizontal="center"/>
    </xf>
    <xf numFmtId="0" fontId="18" fillId="0" borderId="1" xfId="73" applyFont="1" applyFill="1" applyBorder="1"/>
    <xf numFmtId="0" fontId="18" fillId="0" borderId="2" xfId="73" applyFont="1" applyFill="1" applyBorder="1" applyAlignment="1">
      <alignment horizontal="center"/>
    </xf>
    <xf numFmtId="3" fontId="18" fillId="0" borderId="5" xfId="73" applyNumberFormat="1" applyFont="1" applyFill="1" applyBorder="1"/>
    <xf numFmtId="49" fontId="18" fillId="0" borderId="5" xfId="73" applyNumberFormat="1" applyFont="1" applyFill="1" applyBorder="1" applyAlignment="1">
      <alignment horizontal="center"/>
    </xf>
    <xf numFmtId="0" fontId="18" fillId="0" borderId="0" xfId="73" applyFont="1" applyFill="1"/>
    <xf numFmtId="0" fontId="18" fillId="2" borderId="6" xfId="73" applyFont="1" applyFill="1" applyBorder="1" applyAlignment="1">
      <alignment horizontal="center" vertical="center" wrapText="1"/>
    </xf>
    <xf numFmtId="0" fontId="18" fillId="2" borderId="7" xfId="73" applyFont="1" applyFill="1" applyBorder="1" applyAlignment="1">
      <alignment horizontal="center" vertical="center" wrapText="1"/>
    </xf>
    <xf numFmtId="0" fontId="18" fillId="2" borderId="8" xfId="73" applyFont="1" applyFill="1" applyBorder="1" applyAlignment="1">
      <alignment vertical="center" wrapText="1"/>
    </xf>
    <xf numFmtId="0" fontId="11" fillId="2" borderId="8" xfId="73" applyFont="1" applyFill="1" applyBorder="1" applyAlignment="1">
      <alignment horizontal="center" vertical="center" wrapText="1"/>
    </xf>
    <xf numFmtId="0" fontId="9" fillId="0" borderId="0" xfId="73" applyFill="1"/>
    <xf numFmtId="0" fontId="9" fillId="2" borderId="0" xfId="73" applyFill="1"/>
    <xf numFmtId="0" fontId="9" fillId="2" borderId="0" xfId="73" applyFill="1" applyBorder="1"/>
    <xf numFmtId="0" fontId="18" fillId="2" borderId="0" xfId="73" applyFont="1" applyFill="1" applyBorder="1" applyAlignment="1">
      <alignment wrapText="1"/>
    </xf>
    <xf numFmtId="0" fontId="22" fillId="2" borderId="0" xfId="73" applyFont="1" applyFill="1" applyBorder="1"/>
    <xf numFmtId="0" fontId="23" fillId="0" borderId="0" xfId="73" applyFont="1"/>
    <xf numFmtId="0" fontId="23" fillId="0" borderId="0" xfId="73" applyFont="1" applyAlignment="1">
      <alignment vertical="center"/>
    </xf>
    <xf numFmtId="3" fontId="9" fillId="0" borderId="0" xfId="73" applyNumberFormat="1"/>
    <xf numFmtId="0" fontId="25" fillId="0" borderId="0" xfId="73" applyFont="1"/>
    <xf numFmtId="0" fontId="9" fillId="0" borderId="0" xfId="73" applyAlignment="1">
      <alignment horizontal="left"/>
    </xf>
    <xf numFmtId="0" fontId="24" fillId="0" borderId="0" xfId="73" applyFont="1" applyAlignment="1">
      <alignment vertical="center"/>
    </xf>
    <xf numFmtId="49" fontId="9" fillId="0" borderId="0" xfId="73" applyNumberFormat="1"/>
    <xf numFmtId="0" fontId="17" fillId="0" borderId="0" xfId="73" applyFont="1"/>
    <xf numFmtId="0" fontId="9" fillId="0" borderId="0" xfId="73" applyBorder="1"/>
    <xf numFmtId="0" fontId="18" fillId="0" borderId="7" xfId="73" applyFont="1" applyFill="1" applyBorder="1" applyAlignment="1">
      <alignment horizontal="center" vertical="center" wrapText="1"/>
    </xf>
    <xf numFmtId="0" fontId="18" fillId="0" borderId="6" xfId="73" applyFont="1" applyFill="1" applyBorder="1" applyAlignment="1">
      <alignment horizontal="center" vertical="center" wrapText="1"/>
    </xf>
    <xf numFmtId="9" fontId="9" fillId="0" borderId="0" xfId="73" applyNumberFormat="1" applyFill="1"/>
    <xf numFmtId="0" fontId="8" fillId="0" borderId="0" xfId="73" applyFont="1"/>
    <xf numFmtId="0" fontId="28" fillId="0" borderId="0" xfId="0" applyFont="1"/>
    <xf numFmtId="0" fontId="0" fillId="0" borderId="0" xfId="0" applyFont="1"/>
    <xf numFmtId="0" fontId="0" fillId="0" borderId="0" xfId="0" applyAlignment="1">
      <alignment horizontal="left"/>
    </xf>
    <xf numFmtId="0" fontId="7" fillId="0" borderId="0" xfId="73" applyFont="1"/>
    <xf numFmtId="0" fontId="6" fillId="0" borderId="0" xfId="73" applyFont="1"/>
    <xf numFmtId="0" fontId="29" fillId="0" borderId="0" xfId="73" applyFont="1"/>
    <xf numFmtId="0" fontId="0" fillId="0" borderId="0" xfId="0" applyNumberFormat="1"/>
    <xf numFmtId="0" fontId="0" fillId="0" borderId="10" xfId="0" applyBorder="1"/>
    <xf numFmtId="0" fontId="11" fillId="0" borderId="11" xfId="0" applyFont="1" applyBorder="1" applyAlignment="1">
      <alignment horizontal="center"/>
    </xf>
    <xf numFmtId="0" fontId="11" fillId="0" borderId="12" xfId="0" applyFont="1" applyBorder="1" applyAlignment="1">
      <alignment horizontal="center"/>
    </xf>
    <xf numFmtId="0" fontId="0" fillId="0" borderId="13" xfId="0" applyBorder="1"/>
    <xf numFmtId="9" fontId="0" fillId="0" borderId="14" xfId="0" applyNumberFormat="1" applyBorder="1" applyAlignment="1">
      <alignment horizontal="center"/>
    </xf>
    <xf numFmtId="9" fontId="0" fillId="0" borderId="15" xfId="0" applyNumberFormat="1" applyBorder="1" applyAlignment="1">
      <alignment horizontal="center"/>
    </xf>
    <xf numFmtId="9" fontId="0" fillId="0" borderId="16" xfId="0" applyNumberFormat="1" applyBorder="1" applyAlignment="1">
      <alignment horizontal="center"/>
    </xf>
    <xf numFmtId="9" fontId="0" fillId="0" borderId="17" xfId="0" applyNumberFormat="1" applyBorder="1" applyAlignment="1">
      <alignment horizontal="center"/>
    </xf>
    <xf numFmtId="0" fontId="4" fillId="0" borderId="0" xfId="73" applyFont="1"/>
    <xf numFmtId="2" fontId="9" fillId="0" borderId="0" xfId="73" applyNumberFormat="1"/>
    <xf numFmtId="166" fontId="9" fillId="0" borderId="0" xfId="73" applyNumberFormat="1"/>
    <xf numFmtId="0" fontId="3" fillId="0" borderId="0" xfId="73" applyFont="1"/>
    <xf numFmtId="0" fontId="30" fillId="3" borderId="0" xfId="0" applyFont="1" applyFill="1" applyAlignment="1">
      <alignment horizontal="center" vertical="center" wrapText="1"/>
    </xf>
    <xf numFmtId="0" fontId="31" fillId="4" borderId="0" xfId="0" applyFont="1" applyFill="1" applyAlignment="1">
      <alignment vertical="center"/>
    </xf>
    <xf numFmtId="0" fontId="12" fillId="0" borderId="0" xfId="0" applyFont="1" applyFill="1"/>
    <xf numFmtId="0" fontId="0" fillId="0" borderId="0" xfId="0" applyFill="1"/>
    <xf numFmtId="0" fontId="31" fillId="4" borderId="0" xfId="0" applyFont="1" applyFill="1" applyAlignment="1">
      <alignment horizontal="center" vertical="center"/>
    </xf>
    <xf numFmtId="0" fontId="31" fillId="0" borderId="0" xfId="0" applyFont="1" applyFill="1" applyAlignment="1">
      <alignment vertical="center"/>
    </xf>
    <xf numFmtId="0" fontId="31" fillId="0" borderId="0" xfId="0" applyFont="1" applyFill="1" applyAlignment="1">
      <alignment horizontal="center" vertical="center"/>
    </xf>
    <xf numFmtId="3" fontId="31" fillId="0" borderId="0" xfId="0" applyNumberFormat="1" applyFont="1" applyFill="1" applyAlignment="1">
      <alignment horizontal="center" vertical="center"/>
    </xf>
    <xf numFmtId="3" fontId="31" fillId="4" borderId="0" xfId="0" applyNumberFormat="1" applyFont="1" applyFill="1" applyAlignment="1">
      <alignment horizontal="center" vertical="center"/>
    </xf>
    <xf numFmtId="0" fontId="2" fillId="0" borderId="0" xfId="73" applyFont="1"/>
    <xf numFmtId="0" fontId="2" fillId="0" borderId="0" xfId="73" applyFont="1" applyBorder="1"/>
    <xf numFmtId="0" fontId="32" fillId="0" borderId="0" xfId="0" applyFont="1" applyBorder="1"/>
    <xf numFmtId="9" fontId="9" fillId="0" borderId="0" xfId="73" applyNumberFormat="1" applyBorder="1"/>
    <xf numFmtId="0" fontId="31" fillId="0" borderId="0" xfId="0" applyFont="1" applyAlignment="1">
      <alignment vertical="center" wrapText="1"/>
    </xf>
    <xf numFmtId="0" fontId="31" fillId="0" borderId="0" xfId="0" applyFont="1" applyAlignment="1">
      <alignment horizontal="center" vertical="center" wrapText="1"/>
    </xf>
    <xf numFmtId="0" fontId="16" fillId="0" borderId="0" xfId="0" applyFont="1" applyAlignment="1">
      <alignment horizontal="center" vertical="top" wrapText="1"/>
    </xf>
    <xf numFmtId="0" fontId="30" fillId="3" borderId="0" xfId="0" applyFont="1" applyFill="1" applyAlignment="1">
      <alignment horizontal="left" vertical="center" wrapText="1"/>
    </xf>
    <xf numFmtId="1" fontId="30" fillId="3" borderId="0" xfId="0" applyNumberFormat="1" applyFont="1" applyFill="1" applyAlignment="1">
      <alignment horizontal="center" vertical="center" wrapText="1"/>
    </xf>
    <xf numFmtId="3" fontId="30" fillId="3" borderId="0" xfId="0" applyNumberFormat="1" applyFont="1" applyFill="1" applyAlignment="1">
      <alignment horizontal="center" vertical="center" wrapText="1"/>
    </xf>
    <xf numFmtId="0" fontId="31" fillId="0" borderId="0" xfId="0" applyFont="1" applyFill="1" applyAlignment="1">
      <alignment vertical="center" wrapText="1"/>
    </xf>
    <xf numFmtId="0" fontId="31" fillId="0" borderId="0" xfId="0" applyFont="1" applyFill="1" applyAlignment="1">
      <alignment horizontal="center" vertical="center" wrapText="1"/>
    </xf>
    <xf numFmtId="0" fontId="3" fillId="0" borderId="0" xfId="73" applyFont="1" applyFill="1"/>
    <xf numFmtId="0" fontId="1" fillId="0" borderId="0" xfId="73" applyFont="1"/>
    <xf numFmtId="0" fontId="17" fillId="0" borderId="0" xfId="73" applyFont="1" applyFill="1"/>
    <xf numFmtId="3" fontId="9" fillId="0" borderId="0" xfId="73" applyNumberFormat="1" applyFont="1" applyFill="1"/>
    <xf numFmtId="3" fontId="9" fillId="0" borderId="0" xfId="73" applyNumberFormat="1" applyFill="1"/>
    <xf numFmtId="0" fontId="8" fillId="0" borderId="0" xfId="73" applyFont="1" applyFill="1"/>
    <xf numFmtId="0" fontId="5" fillId="0" borderId="0" xfId="73" applyFont="1" applyFill="1"/>
    <xf numFmtId="166" fontId="9" fillId="0" borderId="0" xfId="73" applyNumberFormat="1" applyFill="1"/>
    <xf numFmtId="3" fontId="9" fillId="0" borderId="0" xfId="73" applyNumberFormat="1" applyAlignment="1">
      <alignment horizontal="center"/>
    </xf>
    <xf numFmtId="49" fontId="9" fillId="0" borderId="0" xfId="73" applyNumberFormat="1" applyFill="1" applyAlignment="1">
      <alignment horizontal="center"/>
    </xf>
    <xf numFmtId="0" fontId="17" fillId="0" borderId="0" xfId="73" applyFont="1" applyAlignment="1">
      <alignment horizontal="center"/>
    </xf>
    <xf numFmtId="0" fontId="17" fillId="0" borderId="0" xfId="73" applyFont="1" applyFill="1" applyAlignment="1">
      <alignment horizontal="center"/>
    </xf>
    <xf numFmtId="0" fontId="18" fillId="2" borderId="2" xfId="73" applyFont="1" applyFill="1" applyBorder="1" applyAlignment="1">
      <alignment horizontal="center" vertical="top" wrapText="1"/>
    </xf>
    <xf numFmtId="0" fontId="11" fillId="0" borderId="9" xfId="73" applyFont="1" applyFill="1" applyBorder="1" applyAlignment="1">
      <alignment horizontal="center" vertical="center" wrapText="1"/>
    </xf>
    <xf numFmtId="0" fontId="11" fillId="0" borderId="6" xfId="73" applyFont="1" applyFill="1" applyBorder="1" applyAlignment="1">
      <alignment horizontal="center" vertical="center" wrapText="1"/>
    </xf>
    <xf numFmtId="0" fontId="11" fillId="2" borderId="9" xfId="73" applyFont="1" applyFill="1" applyBorder="1" applyAlignment="1">
      <alignment horizontal="center" vertical="center" wrapText="1"/>
    </xf>
    <xf numFmtId="0" fontId="11" fillId="2" borderId="6" xfId="73" applyFont="1" applyFill="1" applyBorder="1" applyAlignment="1">
      <alignment horizontal="center" vertical="center" wrapText="1"/>
    </xf>
    <xf numFmtId="0" fontId="11" fillId="0" borderId="8" xfId="73" applyFont="1" applyFill="1" applyBorder="1" applyAlignment="1">
      <alignment horizontal="center" vertical="center" wrapText="1"/>
    </xf>
    <xf numFmtId="0" fontId="9" fillId="0" borderId="0" xfId="73" applyAlignment="1">
      <alignment horizontal="center"/>
    </xf>
    <xf numFmtId="0" fontId="9" fillId="0" borderId="0" xfId="73" applyFill="1" applyAlignment="1">
      <alignment horizontal="center"/>
    </xf>
  </cellXfs>
  <cellStyles count="74">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Följd hyperlänk" xfId="30" builtinId="9" hidden="1"/>
    <cellStyle name="Följd hyperlänk" xfId="32" builtinId="9" hidden="1"/>
    <cellStyle name="Följd hyperlänk" xfId="34" builtinId="9" hidden="1"/>
    <cellStyle name="Följd hyperlänk" xfId="36" builtinId="9" hidden="1"/>
    <cellStyle name="Följd hyperlänk" xfId="38" builtinId="9" hidden="1"/>
    <cellStyle name="Följd hyperlänk" xfId="40" builtinId="9" hidden="1"/>
    <cellStyle name="Följd hyperlänk" xfId="42" builtinId="9" hidden="1"/>
    <cellStyle name="Följd hyperlänk" xfId="44" builtinId="9" hidden="1"/>
    <cellStyle name="Följd hyperlänk" xfId="46" builtinId="9" hidden="1"/>
    <cellStyle name="Följd hyperlänk" xfId="48" builtinId="9" hidden="1"/>
    <cellStyle name="Följd hyperlänk" xfId="50" builtinId="9" hidden="1"/>
    <cellStyle name="Följd hyperlänk" xfId="52" builtinId="9" hidden="1"/>
    <cellStyle name="Följd hyperlänk" xfId="54" builtinId="9" hidden="1"/>
    <cellStyle name="Följd hyperlänk" xfId="56" builtinId="9" hidden="1"/>
    <cellStyle name="Följd hyperlänk" xfId="58" builtinId="9" hidden="1"/>
    <cellStyle name="Följd hyperlänk" xfId="60" builtinId="9" hidden="1"/>
    <cellStyle name="Följd hyperlänk" xfId="62" builtinId="9" hidden="1"/>
    <cellStyle name="Följd hyperlänk" xfId="64" builtinId="9" hidden="1"/>
    <cellStyle name="Följd hyperlänk" xfId="66" builtinId="9" hidden="1"/>
    <cellStyle name="Följd hyperlänk" xfId="68" builtinId="9" hidden="1"/>
    <cellStyle name="Följd hyperlänk" xfId="70" builtinId="9" hidden="1"/>
    <cellStyle name="Följd hyperlänk" xfId="72" builtinId="9"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Hyperlänk" xfId="31" builtinId="8" hidden="1"/>
    <cellStyle name="Hyperlänk" xfId="33" builtinId="8" hidden="1"/>
    <cellStyle name="Hyperlänk" xfId="35" builtinId="8" hidden="1"/>
    <cellStyle name="Hyperlänk" xfId="37" builtinId="8" hidden="1"/>
    <cellStyle name="Hyperlänk" xfId="39" builtinId="8" hidden="1"/>
    <cellStyle name="Hyperlänk" xfId="41" builtinId="8" hidden="1"/>
    <cellStyle name="Hyperlänk" xfId="43" builtinId="8" hidden="1"/>
    <cellStyle name="Hyperlänk" xfId="45" builtinId="8" hidden="1"/>
    <cellStyle name="Hyperlänk" xfId="47" builtinId="8" hidden="1"/>
    <cellStyle name="Hyperlänk" xfId="49" builtinId="8" hidden="1"/>
    <cellStyle name="Hyperlänk" xfId="51" builtinId="8" hidden="1"/>
    <cellStyle name="Hyperlänk" xfId="53" builtinId="8" hidden="1"/>
    <cellStyle name="Hyperlänk" xfId="55" builtinId="8" hidden="1"/>
    <cellStyle name="Hyperlänk" xfId="57" builtinId="8" hidden="1"/>
    <cellStyle name="Hyperlänk" xfId="59" builtinId="8" hidden="1"/>
    <cellStyle name="Hyperlänk" xfId="61" builtinId="8" hidden="1"/>
    <cellStyle name="Hyperlänk" xfId="63" builtinId="8" hidden="1"/>
    <cellStyle name="Hyperlänk" xfId="65" builtinId="8" hidden="1"/>
    <cellStyle name="Hyperlänk" xfId="67" builtinId="8" hidden="1"/>
    <cellStyle name="Hyperlänk" xfId="69" builtinId="8" hidden="1"/>
    <cellStyle name="Hyperlänk" xfId="71" builtinId="8" hidden="1"/>
    <cellStyle name="Normal" xfId="0" builtinId="0"/>
    <cellStyle name="Normal 2" xfId="4" xr:uid="{00000000-0005-0000-0000-000045000000}"/>
    <cellStyle name="Normal 3" xfId="73" xr:uid="{07E50273-5E21-4C4E-8869-44BDCF5EE69E}"/>
    <cellStyle name="times" xfId="1" xr:uid="{00000000-0005-0000-0000-000046000000}"/>
    <cellStyle name="Tusental (0)_SFi.xls" xfId="2" xr:uid="{00000000-0005-0000-0000-000047000000}"/>
    <cellStyle name="Valuta (0)_SFi.xls" xfId="3" xr:uid="{00000000-0005-0000-0000-00004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 1'!$A$4</c:f>
              <c:strCache>
                <c:ptCount val="1"/>
                <c:pt idx="0">
                  <c:v>Kvinnor</c:v>
                </c:pt>
              </c:strCache>
            </c:strRef>
          </c:tx>
          <c:spPr>
            <a:solidFill>
              <a:schemeClr val="accent1"/>
            </a:solidFill>
            <a:ln>
              <a:noFill/>
            </a:ln>
            <a:effectLst/>
          </c:spPr>
          <c:invertIfNegative val="0"/>
          <c:cat>
            <c:strRef>
              <c:f>'Fig 1'!$B$3:$G$3</c:f>
              <c:strCache>
                <c:ptCount val="6"/>
                <c:pt idx="0">
                  <c:v>2016</c:v>
                </c:pt>
                <c:pt idx="1">
                  <c:v>2017</c:v>
                </c:pt>
                <c:pt idx="2">
                  <c:v>2018</c:v>
                </c:pt>
                <c:pt idx="3">
                  <c:v>2019</c:v>
                </c:pt>
                <c:pt idx="4">
                  <c:v>2020</c:v>
                </c:pt>
                <c:pt idx="5">
                  <c:v>2021</c:v>
                </c:pt>
              </c:strCache>
            </c:strRef>
          </c:cat>
          <c:val>
            <c:numRef>
              <c:f>'Fig 1'!$B$4:$G$4</c:f>
              <c:numCache>
                <c:formatCode>#,##0</c:formatCode>
                <c:ptCount val="6"/>
                <c:pt idx="0">
                  <c:v>7666</c:v>
                </c:pt>
                <c:pt idx="1">
                  <c:v>7024</c:v>
                </c:pt>
                <c:pt idx="2">
                  <c:v>8509</c:v>
                </c:pt>
                <c:pt idx="3">
                  <c:v>12122</c:v>
                </c:pt>
                <c:pt idx="4">
                  <c:v>24797</c:v>
                </c:pt>
                <c:pt idx="5" formatCode="General">
                  <c:v>21353</c:v>
                </c:pt>
              </c:numCache>
            </c:numRef>
          </c:val>
          <c:extLst>
            <c:ext xmlns:c16="http://schemas.microsoft.com/office/drawing/2014/chart" uri="{C3380CC4-5D6E-409C-BE32-E72D297353CC}">
              <c16:uniqueId val="{00000000-2953-425A-8943-3A04AE312AE2}"/>
            </c:ext>
          </c:extLst>
        </c:ser>
        <c:ser>
          <c:idx val="1"/>
          <c:order val="1"/>
          <c:tx>
            <c:strRef>
              <c:f>'Fig 1'!$A$5</c:f>
              <c:strCache>
                <c:ptCount val="1"/>
                <c:pt idx="0">
                  <c:v>Män</c:v>
                </c:pt>
              </c:strCache>
            </c:strRef>
          </c:tx>
          <c:spPr>
            <a:solidFill>
              <a:schemeClr val="accent2"/>
            </a:solidFill>
            <a:ln>
              <a:noFill/>
            </a:ln>
            <a:effectLst/>
          </c:spPr>
          <c:invertIfNegative val="0"/>
          <c:cat>
            <c:strRef>
              <c:f>'Fig 1'!$B$3:$G$3</c:f>
              <c:strCache>
                <c:ptCount val="6"/>
                <c:pt idx="0">
                  <c:v>2016</c:v>
                </c:pt>
                <c:pt idx="1">
                  <c:v>2017</c:v>
                </c:pt>
                <c:pt idx="2">
                  <c:v>2018</c:v>
                </c:pt>
                <c:pt idx="3">
                  <c:v>2019</c:v>
                </c:pt>
                <c:pt idx="4">
                  <c:v>2020</c:v>
                </c:pt>
                <c:pt idx="5">
                  <c:v>2021</c:v>
                </c:pt>
              </c:strCache>
            </c:strRef>
          </c:cat>
          <c:val>
            <c:numRef>
              <c:f>'Fig 1'!$B$5:$G$5</c:f>
              <c:numCache>
                <c:formatCode>#,##0</c:formatCode>
                <c:ptCount val="6"/>
                <c:pt idx="0">
                  <c:v>6229</c:v>
                </c:pt>
                <c:pt idx="1">
                  <c:v>5670</c:v>
                </c:pt>
                <c:pt idx="2">
                  <c:v>5740</c:v>
                </c:pt>
                <c:pt idx="3">
                  <c:v>7796</c:v>
                </c:pt>
                <c:pt idx="4">
                  <c:v>15808</c:v>
                </c:pt>
                <c:pt idx="5" formatCode="General">
                  <c:v>13813</c:v>
                </c:pt>
              </c:numCache>
            </c:numRef>
          </c:val>
          <c:extLst>
            <c:ext xmlns:c16="http://schemas.microsoft.com/office/drawing/2014/chart" uri="{C3380CC4-5D6E-409C-BE32-E72D297353CC}">
              <c16:uniqueId val="{00000001-2953-425A-8943-3A04AE312AE2}"/>
            </c:ext>
          </c:extLst>
        </c:ser>
        <c:dLbls>
          <c:showLegendKey val="0"/>
          <c:showVal val="0"/>
          <c:showCatName val="0"/>
          <c:showSerName val="0"/>
          <c:showPercent val="0"/>
          <c:showBubbleSize val="0"/>
        </c:dLbls>
        <c:gapWidth val="219"/>
        <c:overlap val="100"/>
        <c:axId val="381617728"/>
        <c:axId val="381616480"/>
      </c:barChart>
      <c:lineChart>
        <c:grouping val="standard"/>
        <c:varyColors val="0"/>
        <c:ser>
          <c:idx val="2"/>
          <c:order val="2"/>
          <c:tx>
            <c:strRef>
              <c:f>'Fig 1'!$A$6</c:f>
              <c:strCache>
                <c:ptCount val="1"/>
                <c:pt idx="0">
                  <c:v>Kurser (höger y-axel)</c:v>
                </c:pt>
              </c:strCache>
            </c:strRef>
          </c:tx>
          <c:spPr>
            <a:ln w="28575" cap="rnd">
              <a:solidFill>
                <a:schemeClr val="accent3"/>
              </a:solidFill>
              <a:round/>
            </a:ln>
            <a:effectLst/>
          </c:spPr>
          <c:marker>
            <c:symbol val="none"/>
          </c:marker>
          <c:cat>
            <c:strRef>
              <c:f>'Fig 1'!$B$3:$G$3</c:f>
              <c:strCache>
                <c:ptCount val="6"/>
                <c:pt idx="0">
                  <c:v>2016</c:v>
                </c:pt>
                <c:pt idx="1">
                  <c:v>2017</c:v>
                </c:pt>
                <c:pt idx="2">
                  <c:v>2018</c:v>
                </c:pt>
                <c:pt idx="3">
                  <c:v>2019</c:v>
                </c:pt>
                <c:pt idx="4">
                  <c:v>2020</c:v>
                </c:pt>
                <c:pt idx="5">
                  <c:v>2021</c:v>
                </c:pt>
              </c:strCache>
            </c:strRef>
          </c:cat>
          <c:val>
            <c:numRef>
              <c:f>'Fig 1'!$B$6:$G$6</c:f>
              <c:numCache>
                <c:formatCode>#,##0</c:formatCode>
                <c:ptCount val="6"/>
                <c:pt idx="0">
                  <c:v>363</c:v>
                </c:pt>
                <c:pt idx="1">
                  <c:v>349</c:v>
                </c:pt>
                <c:pt idx="2">
                  <c:v>397</c:v>
                </c:pt>
                <c:pt idx="3">
                  <c:v>477</c:v>
                </c:pt>
                <c:pt idx="4">
                  <c:v>709</c:v>
                </c:pt>
                <c:pt idx="5" formatCode="General">
                  <c:v>722</c:v>
                </c:pt>
              </c:numCache>
            </c:numRef>
          </c:val>
          <c:smooth val="0"/>
          <c:extLst>
            <c:ext xmlns:c16="http://schemas.microsoft.com/office/drawing/2014/chart" uri="{C3380CC4-5D6E-409C-BE32-E72D297353CC}">
              <c16:uniqueId val="{00000002-2953-425A-8943-3A04AE312AE2}"/>
            </c:ext>
          </c:extLst>
        </c:ser>
        <c:dLbls>
          <c:showLegendKey val="0"/>
          <c:showVal val="0"/>
          <c:showCatName val="0"/>
          <c:showSerName val="0"/>
          <c:showPercent val="0"/>
          <c:showBubbleSize val="0"/>
        </c:dLbls>
        <c:marker val="1"/>
        <c:smooth val="0"/>
        <c:axId val="381616064"/>
        <c:axId val="381615648"/>
      </c:lineChart>
      <c:catAx>
        <c:axId val="38161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81616480"/>
        <c:crosses val="autoZero"/>
        <c:auto val="1"/>
        <c:lblAlgn val="ctr"/>
        <c:lblOffset val="100"/>
        <c:noMultiLvlLbl val="0"/>
      </c:catAx>
      <c:valAx>
        <c:axId val="381616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Antal studenter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81617728"/>
        <c:crosses val="autoZero"/>
        <c:crossBetween val="between"/>
      </c:valAx>
      <c:valAx>
        <c:axId val="38161564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Antal kurser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81616064"/>
        <c:crosses val="max"/>
        <c:crossBetween val="between"/>
      </c:valAx>
      <c:catAx>
        <c:axId val="381616064"/>
        <c:scaling>
          <c:orientation val="minMax"/>
        </c:scaling>
        <c:delete val="1"/>
        <c:axPos val="b"/>
        <c:numFmt formatCode="General" sourceLinked="1"/>
        <c:majorTickMark val="out"/>
        <c:minorTickMark val="none"/>
        <c:tickLblPos val="nextTo"/>
        <c:crossAx val="38161564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 2'!$A$4</c:f>
              <c:strCache>
                <c:ptCount val="1"/>
                <c:pt idx="0">
                  <c:v>Kvinnor</c:v>
                </c:pt>
              </c:strCache>
            </c:strRef>
          </c:tx>
          <c:spPr>
            <a:solidFill>
              <a:schemeClr val="accent1"/>
            </a:solidFill>
            <a:ln>
              <a:noFill/>
            </a:ln>
            <a:effectLst/>
          </c:spPr>
          <c:invertIfNegative val="0"/>
          <c:cat>
            <c:strRef>
              <c:f>'Fig 2'!$B$3:$D$3</c:f>
              <c:strCache>
                <c:ptCount val="3"/>
                <c:pt idx="0">
                  <c:v>2019</c:v>
                </c:pt>
                <c:pt idx="1">
                  <c:v>2020</c:v>
                </c:pt>
                <c:pt idx="2">
                  <c:v>2021</c:v>
                </c:pt>
              </c:strCache>
            </c:strRef>
          </c:cat>
          <c:val>
            <c:numRef>
              <c:f>'Fig 2'!$B$4:$D$4</c:f>
              <c:numCache>
                <c:formatCode>#,##0</c:formatCode>
                <c:ptCount val="3"/>
                <c:pt idx="0">
                  <c:v>1717</c:v>
                </c:pt>
                <c:pt idx="1">
                  <c:v>3034</c:v>
                </c:pt>
                <c:pt idx="2" formatCode="General">
                  <c:v>2239</c:v>
                </c:pt>
              </c:numCache>
            </c:numRef>
          </c:val>
          <c:extLst>
            <c:ext xmlns:c16="http://schemas.microsoft.com/office/drawing/2014/chart" uri="{C3380CC4-5D6E-409C-BE32-E72D297353CC}">
              <c16:uniqueId val="{00000000-E5D9-448D-AB86-2986E18DFBBB}"/>
            </c:ext>
          </c:extLst>
        </c:ser>
        <c:ser>
          <c:idx val="1"/>
          <c:order val="1"/>
          <c:tx>
            <c:strRef>
              <c:f>'Fig 2'!$A$5</c:f>
              <c:strCache>
                <c:ptCount val="1"/>
                <c:pt idx="0">
                  <c:v>Män</c:v>
                </c:pt>
              </c:strCache>
            </c:strRef>
          </c:tx>
          <c:spPr>
            <a:solidFill>
              <a:schemeClr val="accent2"/>
            </a:solidFill>
            <a:ln>
              <a:noFill/>
            </a:ln>
            <a:effectLst/>
          </c:spPr>
          <c:invertIfNegative val="0"/>
          <c:cat>
            <c:strRef>
              <c:f>'Fig 2'!$B$3:$D$3</c:f>
              <c:strCache>
                <c:ptCount val="3"/>
                <c:pt idx="0">
                  <c:v>2019</c:v>
                </c:pt>
                <c:pt idx="1">
                  <c:v>2020</c:v>
                </c:pt>
                <c:pt idx="2">
                  <c:v>2021</c:v>
                </c:pt>
              </c:strCache>
            </c:strRef>
          </c:cat>
          <c:val>
            <c:numRef>
              <c:f>'Fig 2'!$B$5:$D$5</c:f>
              <c:numCache>
                <c:formatCode>#,##0</c:formatCode>
                <c:ptCount val="3"/>
                <c:pt idx="0">
                  <c:v>588</c:v>
                </c:pt>
                <c:pt idx="1">
                  <c:v>960</c:v>
                </c:pt>
                <c:pt idx="2" formatCode="General">
                  <c:v>680</c:v>
                </c:pt>
              </c:numCache>
            </c:numRef>
          </c:val>
          <c:extLst>
            <c:ext xmlns:c16="http://schemas.microsoft.com/office/drawing/2014/chart" uri="{C3380CC4-5D6E-409C-BE32-E72D297353CC}">
              <c16:uniqueId val="{00000001-E5D9-448D-AB86-2986E18DFBBB}"/>
            </c:ext>
          </c:extLst>
        </c:ser>
        <c:dLbls>
          <c:showLegendKey val="0"/>
          <c:showVal val="0"/>
          <c:showCatName val="0"/>
          <c:showSerName val="0"/>
          <c:showPercent val="0"/>
          <c:showBubbleSize val="0"/>
        </c:dLbls>
        <c:gapWidth val="150"/>
        <c:overlap val="100"/>
        <c:axId val="1244295327"/>
        <c:axId val="1342690447"/>
      </c:barChart>
      <c:catAx>
        <c:axId val="1244295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42690447"/>
        <c:crosses val="autoZero"/>
        <c:auto val="1"/>
        <c:lblAlgn val="ctr"/>
        <c:lblOffset val="100"/>
        <c:noMultiLvlLbl val="0"/>
      </c:catAx>
      <c:valAx>
        <c:axId val="1342690447"/>
        <c:scaling>
          <c:orientation val="minMax"/>
          <c:max val="4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44295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 3'!$A$4</c:f>
              <c:strCache>
                <c:ptCount val="1"/>
                <c:pt idx="0">
                  <c:v>Kvinnor</c:v>
                </c:pt>
              </c:strCache>
            </c:strRef>
          </c:tx>
          <c:spPr>
            <a:solidFill>
              <a:schemeClr val="accent1"/>
            </a:solidFill>
            <a:ln>
              <a:noFill/>
            </a:ln>
            <a:effectLst/>
          </c:spPr>
          <c:invertIfNegative val="0"/>
          <c:cat>
            <c:strRef>
              <c:f>'Fig 3'!$B$3:$D$3</c:f>
              <c:strCache>
                <c:ptCount val="3"/>
                <c:pt idx="0">
                  <c:v>2019</c:v>
                </c:pt>
                <c:pt idx="1">
                  <c:v>2020</c:v>
                </c:pt>
                <c:pt idx="2">
                  <c:v>2021</c:v>
                </c:pt>
              </c:strCache>
            </c:strRef>
          </c:cat>
          <c:val>
            <c:numRef>
              <c:f>'Fig 3'!$B$4:$D$4</c:f>
              <c:numCache>
                <c:formatCode>#,##0</c:formatCode>
                <c:ptCount val="3"/>
                <c:pt idx="0">
                  <c:v>1389</c:v>
                </c:pt>
                <c:pt idx="1">
                  <c:v>2555</c:v>
                </c:pt>
                <c:pt idx="2" formatCode="General">
                  <c:v>2223</c:v>
                </c:pt>
              </c:numCache>
            </c:numRef>
          </c:val>
          <c:extLst>
            <c:ext xmlns:c16="http://schemas.microsoft.com/office/drawing/2014/chart" uri="{C3380CC4-5D6E-409C-BE32-E72D297353CC}">
              <c16:uniqueId val="{00000000-45C4-4062-81CA-1F49BC54409E}"/>
            </c:ext>
          </c:extLst>
        </c:ser>
        <c:ser>
          <c:idx val="1"/>
          <c:order val="1"/>
          <c:tx>
            <c:strRef>
              <c:f>'Fig 3'!$A$5</c:f>
              <c:strCache>
                <c:ptCount val="1"/>
                <c:pt idx="0">
                  <c:v>Män</c:v>
                </c:pt>
              </c:strCache>
            </c:strRef>
          </c:tx>
          <c:spPr>
            <a:solidFill>
              <a:schemeClr val="accent2"/>
            </a:solidFill>
            <a:ln>
              <a:noFill/>
            </a:ln>
            <a:effectLst/>
          </c:spPr>
          <c:invertIfNegative val="0"/>
          <c:cat>
            <c:strRef>
              <c:f>'Fig 3'!$B$3:$D$3</c:f>
              <c:strCache>
                <c:ptCount val="3"/>
                <c:pt idx="0">
                  <c:v>2019</c:v>
                </c:pt>
                <c:pt idx="1">
                  <c:v>2020</c:v>
                </c:pt>
                <c:pt idx="2">
                  <c:v>2021</c:v>
                </c:pt>
              </c:strCache>
            </c:strRef>
          </c:cat>
          <c:val>
            <c:numRef>
              <c:f>'Fig 3'!$B$5:$D$5</c:f>
              <c:numCache>
                <c:formatCode>#,##0</c:formatCode>
                <c:ptCount val="3"/>
                <c:pt idx="0">
                  <c:v>248</c:v>
                </c:pt>
                <c:pt idx="1">
                  <c:v>446</c:v>
                </c:pt>
                <c:pt idx="2" formatCode="General">
                  <c:v>426</c:v>
                </c:pt>
              </c:numCache>
            </c:numRef>
          </c:val>
          <c:extLst>
            <c:ext xmlns:c16="http://schemas.microsoft.com/office/drawing/2014/chart" uri="{C3380CC4-5D6E-409C-BE32-E72D297353CC}">
              <c16:uniqueId val="{00000001-45C4-4062-81CA-1F49BC54409E}"/>
            </c:ext>
          </c:extLst>
        </c:ser>
        <c:dLbls>
          <c:showLegendKey val="0"/>
          <c:showVal val="0"/>
          <c:showCatName val="0"/>
          <c:showSerName val="0"/>
          <c:showPercent val="0"/>
          <c:showBubbleSize val="0"/>
        </c:dLbls>
        <c:gapWidth val="150"/>
        <c:overlap val="100"/>
        <c:axId val="1133544735"/>
        <c:axId val="139616511"/>
      </c:barChart>
      <c:catAx>
        <c:axId val="1133544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39616511"/>
        <c:crosses val="autoZero"/>
        <c:auto val="1"/>
        <c:lblAlgn val="ctr"/>
        <c:lblOffset val="100"/>
        <c:noMultiLvlLbl val="0"/>
      </c:catAx>
      <c:valAx>
        <c:axId val="139616511"/>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133544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 4'!$A$4</c:f>
              <c:strCache>
                <c:ptCount val="1"/>
                <c:pt idx="0">
                  <c:v>Kvinnor</c:v>
                </c:pt>
              </c:strCache>
            </c:strRef>
          </c:tx>
          <c:spPr>
            <a:solidFill>
              <a:schemeClr val="accent1"/>
            </a:solidFill>
            <a:ln>
              <a:noFill/>
            </a:ln>
            <a:effectLst/>
          </c:spPr>
          <c:invertIfNegative val="0"/>
          <c:cat>
            <c:numRef>
              <c:f>'Fig 4'!$B$3:$D$3</c:f>
              <c:numCache>
                <c:formatCode>General</c:formatCode>
                <c:ptCount val="3"/>
                <c:pt idx="0">
                  <c:v>2019</c:v>
                </c:pt>
                <c:pt idx="1">
                  <c:v>2020</c:v>
                </c:pt>
                <c:pt idx="2">
                  <c:v>2021</c:v>
                </c:pt>
              </c:numCache>
            </c:numRef>
          </c:cat>
          <c:val>
            <c:numRef>
              <c:f>'Fig 4'!$B$4:$D$4</c:f>
              <c:numCache>
                <c:formatCode>#,##0</c:formatCode>
                <c:ptCount val="3"/>
                <c:pt idx="0">
                  <c:v>587</c:v>
                </c:pt>
                <c:pt idx="1">
                  <c:v>1120</c:v>
                </c:pt>
                <c:pt idx="2" formatCode="General">
                  <c:v>1075</c:v>
                </c:pt>
              </c:numCache>
            </c:numRef>
          </c:val>
          <c:extLst>
            <c:ext xmlns:c16="http://schemas.microsoft.com/office/drawing/2014/chart" uri="{C3380CC4-5D6E-409C-BE32-E72D297353CC}">
              <c16:uniqueId val="{00000000-357A-4772-AB56-D7E01F718A62}"/>
            </c:ext>
          </c:extLst>
        </c:ser>
        <c:ser>
          <c:idx val="1"/>
          <c:order val="1"/>
          <c:tx>
            <c:strRef>
              <c:f>'Fig 4'!$A$5</c:f>
              <c:strCache>
                <c:ptCount val="1"/>
                <c:pt idx="0">
                  <c:v>Män</c:v>
                </c:pt>
              </c:strCache>
            </c:strRef>
          </c:tx>
          <c:spPr>
            <a:solidFill>
              <a:schemeClr val="accent2"/>
            </a:solidFill>
            <a:ln>
              <a:noFill/>
            </a:ln>
            <a:effectLst/>
          </c:spPr>
          <c:invertIfNegative val="0"/>
          <c:cat>
            <c:numRef>
              <c:f>'Fig 4'!$B$3:$D$3</c:f>
              <c:numCache>
                <c:formatCode>General</c:formatCode>
                <c:ptCount val="3"/>
                <c:pt idx="0">
                  <c:v>2019</c:v>
                </c:pt>
                <c:pt idx="1">
                  <c:v>2020</c:v>
                </c:pt>
                <c:pt idx="2">
                  <c:v>2021</c:v>
                </c:pt>
              </c:numCache>
            </c:numRef>
          </c:cat>
          <c:val>
            <c:numRef>
              <c:f>'Fig 4'!$B$5:$D$5</c:f>
              <c:numCache>
                <c:formatCode>#,##0</c:formatCode>
                <c:ptCount val="3"/>
                <c:pt idx="0">
                  <c:v>168</c:v>
                </c:pt>
                <c:pt idx="1">
                  <c:v>311</c:v>
                </c:pt>
                <c:pt idx="2" formatCode="General">
                  <c:v>296</c:v>
                </c:pt>
              </c:numCache>
            </c:numRef>
          </c:val>
          <c:extLst>
            <c:ext xmlns:c16="http://schemas.microsoft.com/office/drawing/2014/chart" uri="{C3380CC4-5D6E-409C-BE32-E72D297353CC}">
              <c16:uniqueId val="{00000001-357A-4772-AB56-D7E01F718A62}"/>
            </c:ext>
          </c:extLst>
        </c:ser>
        <c:dLbls>
          <c:showLegendKey val="0"/>
          <c:showVal val="0"/>
          <c:showCatName val="0"/>
          <c:showSerName val="0"/>
          <c:showPercent val="0"/>
          <c:showBubbleSize val="0"/>
        </c:dLbls>
        <c:gapWidth val="150"/>
        <c:overlap val="100"/>
        <c:axId val="1314374127"/>
        <c:axId val="1243612527"/>
      </c:barChart>
      <c:catAx>
        <c:axId val="1314374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243612527"/>
        <c:crosses val="autoZero"/>
        <c:auto val="1"/>
        <c:lblAlgn val="ctr"/>
        <c:lblOffset val="100"/>
        <c:noMultiLvlLbl val="0"/>
      </c:catAx>
      <c:valAx>
        <c:axId val="12436125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3143741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 5'!$A$4</c:f>
              <c:strCache>
                <c:ptCount val="1"/>
                <c:pt idx="0">
                  <c:v>Kvinnor</c:v>
                </c:pt>
              </c:strCache>
            </c:strRef>
          </c:tx>
          <c:spPr>
            <a:solidFill>
              <a:schemeClr val="accent1"/>
            </a:solidFill>
            <a:ln>
              <a:noFill/>
            </a:ln>
            <a:effectLst/>
          </c:spPr>
          <c:invertIfNegative val="0"/>
          <c:cat>
            <c:numRef>
              <c:f>'Fig 5'!$B$3:$D$3</c:f>
              <c:numCache>
                <c:formatCode>General</c:formatCode>
                <c:ptCount val="3"/>
                <c:pt idx="0">
                  <c:v>2019</c:v>
                </c:pt>
                <c:pt idx="1">
                  <c:v>2020</c:v>
                </c:pt>
                <c:pt idx="2">
                  <c:v>2021</c:v>
                </c:pt>
              </c:numCache>
            </c:numRef>
          </c:cat>
          <c:val>
            <c:numRef>
              <c:f>'Fig 5'!$B$4:$D$4</c:f>
              <c:numCache>
                <c:formatCode>General</c:formatCode>
                <c:ptCount val="3"/>
                <c:pt idx="0">
                  <c:v>102</c:v>
                </c:pt>
                <c:pt idx="1">
                  <c:v>128</c:v>
                </c:pt>
                <c:pt idx="2">
                  <c:v>150</c:v>
                </c:pt>
              </c:numCache>
            </c:numRef>
          </c:val>
          <c:extLst>
            <c:ext xmlns:c16="http://schemas.microsoft.com/office/drawing/2014/chart" uri="{C3380CC4-5D6E-409C-BE32-E72D297353CC}">
              <c16:uniqueId val="{00000000-1B11-4A2A-B8A2-55175272BAB4}"/>
            </c:ext>
          </c:extLst>
        </c:ser>
        <c:ser>
          <c:idx val="1"/>
          <c:order val="1"/>
          <c:tx>
            <c:strRef>
              <c:f>'Fig 5'!$A$5</c:f>
              <c:strCache>
                <c:ptCount val="1"/>
                <c:pt idx="0">
                  <c:v>Män</c:v>
                </c:pt>
              </c:strCache>
            </c:strRef>
          </c:tx>
          <c:spPr>
            <a:solidFill>
              <a:schemeClr val="accent2"/>
            </a:solidFill>
            <a:ln>
              <a:noFill/>
            </a:ln>
            <a:effectLst/>
          </c:spPr>
          <c:invertIfNegative val="0"/>
          <c:cat>
            <c:numRef>
              <c:f>'Fig 5'!$B$3:$D$3</c:f>
              <c:numCache>
                <c:formatCode>General</c:formatCode>
                <c:ptCount val="3"/>
                <c:pt idx="0">
                  <c:v>2019</c:v>
                </c:pt>
                <c:pt idx="1">
                  <c:v>2020</c:v>
                </c:pt>
                <c:pt idx="2">
                  <c:v>2021</c:v>
                </c:pt>
              </c:numCache>
            </c:numRef>
          </c:cat>
          <c:val>
            <c:numRef>
              <c:f>'Fig 5'!$B$5:$D$5</c:f>
              <c:numCache>
                <c:formatCode>General</c:formatCode>
                <c:ptCount val="3"/>
                <c:pt idx="0">
                  <c:v>67</c:v>
                </c:pt>
                <c:pt idx="1">
                  <c:v>100</c:v>
                </c:pt>
                <c:pt idx="2">
                  <c:v>103</c:v>
                </c:pt>
              </c:numCache>
            </c:numRef>
          </c:val>
          <c:extLst>
            <c:ext xmlns:c16="http://schemas.microsoft.com/office/drawing/2014/chart" uri="{C3380CC4-5D6E-409C-BE32-E72D297353CC}">
              <c16:uniqueId val="{00000001-1B11-4A2A-B8A2-55175272BAB4}"/>
            </c:ext>
          </c:extLst>
        </c:ser>
        <c:dLbls>
          <c:showLegendKey val="0"/>
          <c:showVal val="0"/>
          <c:showCatName val="0"/>
          <c:showSerName val="0"/>
          <c:showPercent val="0"/>
          <c:showBubbleSize val="0"/>
        </c:dLbls>
        <c:gapWidth val="150"/>
        <c:overlap val="100"/>
        <c:axId val="1128538975"/>
        <c:axId val="1319905855"/>
      </c:barChart>
      <c:catAx>
        <c:axId val="11285389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19905855"/>
        <c:crosses val="autoZero"/>
        <c:auto val="1"/>
        <c:lblAlgn val="ctr"/>
        <c:lblOffset val="100"/>
        <c:noMultiLvlLbl val="0"/>
      </c:catAx>
      <c:valAx>
        <c:axId val="13199058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28538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 6'!$C$3</c:f>
              <c:strCache>
                <c:ptCount val="1"/>
                <c:pt idx="0">
                  <c:v>Kvinnor</c:v>
                </c:pt>
              </c:strCache>
            </c:strRef>
          </c:tx>
          <c:spPr>
            <a:solidFill>
              <a:schemeClr val="accent1"/>
            </a:solidFill>
            <a:ln>
              <a:noFill/>
            </a:ln>
            <a:effectLst/>
          </c:spPr>
          <c:invertIfNegative val="0"/>
          <c:cat>
            <c:multiLvlStrRef>
              <c:f>'Fig 6'!$A$4:$B$15</c:f>
              <c:multiLvlStrCache>
                <c:ptCount val="12"/>
                <c:lvl>
                  <c:pt idx="0">
                    <c:v>Idrott/idrottsvetenskap</c:v>
                  </c:pt>
                  <c:pt idx="1">
                    <c:v>Pedagogik</c:v>
                  </c:pt>
                  <c:pt idx="2">
                    <c:v>Svenska som andraspråk</c:v>
                  </c:pt>
                  <c:pt idx="3">
                    <c:v>Utbildningsvetenskap</c:v>
                  </c:pt>
                  <c:pt idx="4">
                    <c:v>Idrott/idrottsvetenskap</c:v>
                  </c:pt>
                  <c:pt idx="5">
                    <c:v>Pedagogik</c:v>
                  </c:pt>
                  <c:pt idx="6">
                    <c:v>Svenska som andraspråk</c:v>
                  </c:pt>
                  <c:pt idx="7">
                    <c:v>Utbildningsvetenskap</c:v>
                  </c:pt>
                  <c:pt idx="8">
                    <c:v>Idrott/idrottsvetenskap</c:v>
                  </c:pt>
                  <c:pt idx="9">
                    <c:v>Pedagogik</c:v>
                  </c:pt>
                  <c:pt idx="10">
                    <c:v>Svenska som andraspråk</c:v>
                  </c:pt>
                  <c:pt idx="11">
                    <c:v>Utbildningsvetenskap</c:v>
                  </c:pt>
                </c:lvl>
                <c:lvl>
                  <c:pt idx="0">
                    <c:v>2019</c:v>
                  </c:pt>
                  <c:pt idx="4">
                    <c:v>2020</c:v>
                  </c:pt>
                  <c:pt idx="8">
                    <c:v>2021</c:v>
                  </c:pt>
                </c:lvl>
              </c:multiLvlStrCache>
            </c:multiLvlStrRef>
          </c:cat>
          <c:val>
            <c:numRef>
              <c:f>'Fig 6'!$C$4:$C$15</c:f>
              <c:numCache>
                <c:formatCode>#,##0</c:formatCode>
                <c:ptCount val="12"/>
                <c:pt idx="0">
                  <c:v>40</c:v>
                </c:pt>
                <c:pt idx="1">
                  <c:v>286</c:v>
                </c:pt>
                <c:pt idx="2">
                  <c:v>475</c:v>
                </c:pt>
                <c:pt idx="3">
                  <c:v>975</c:v>
                </c:pt>
                <c:pt idx="4">
                  <c:v>82</c:v>
                </c:pt>
                <c:pt idx="5">
                  <c:v>801</c:v>
                </c:pt>
                <c:pt idx="6">
                  <c:v>806</c:v>
                </c:pt>
                <c:pt idx="7">
                  <c:v>1210</c:v>
                </c:pt>
                <c:pt idx="8">
                  <c:v>115</c:v>
                </c:pt>
                <c:pt idx="9">
                  <c:v>427</c:v>
                </c:pt>
                <c:pt idx="10">
                  <c:v>660</c:v>
                </c:pt>
                <c:pt idx="11">
                  <c:v>850</c:v>
                </c:pt>
              </c:numCache>
            </c:numRef>
          </c:val>
          <c:extLst>
            <c:ext xmlns:c16="http://schemas.microsoft.com/office/drawing/2014/chart" uri="{C3380CC4-5D6E-409C-BE32-E72D297353CC}">
              <c16:uniqueId val="{00000000-80BF-4C50-BCDE-133E8C968560}"/>
            </c:ext>
          </c:extLst>
        </c:ser>
        <c:ser>
          <c:idx val="1"/>
          <c:order val="1"/>
          <c:tx>
            <c:strRef>
              <c:f>'Fig 6'!$D$3</c:f>
              <c:strCache>
                <c:ptCount val="1"/>
                <c:pt idx="0">
                  <c:v>Män</c:v>
                </c:pt>
              </c:strCache>
            </c:strRef>
          </c:tx>
          <c:spPr>
            <a:solidFill>
              <a:schemeClr val="accent2"/>
            </a:solidFill>
            <a:ln>
              <a:noFill/>
            </a:ln>
            <a:effectLst/>
          </c:spPr>
          <c:invertIfNegative val="0"/>
          <c:cat>
            <c:multiLvlStrRef>
              <c:f>'Fig 6'!$A$4:$B$15</c:f>
              <c:multiLvlStrCache>
                <c:ptCount val="12"/>
                <c:lvl>
                  <c:pt idx="0">
                    <c:v>Idrott/idrottsvetenskap</c:v>
                  </c:pt>
                  <c:pt idx="1">
                    <c:v>Pedagogik</c:v>
                  </c:pt>
                  <c:pt idx="2">
                    <c:v>Svenska som andraspråk</c:v>
                  </c:pt>
                  <c:pt idx="3">
                    <c:v>Utbildningsvetenskap</c:v>
                  </c:pt>
                  <c:pt idx="4">
                    <c:v>Idrott/idrottsvetenskap</c:v>
                  </c:pt>
                  <c:pt idx="5">
                    <c:v>Pedagogik</c:v>
                  </c:pt>
                  <c:pt idx="6">
                    <c:v>Svenska som andraspråk</c:v>
                  </c:pt>
                  <c:pt idx="7">
                    <c:v>Utbildningsvetenskap</c:v>
                  </c:pt>
                  <c:pt idx="8">
                    <c:v>Idrott/idrottsvetenskap</c:v>
                  </c:pt>
                  <c:pt idx="9">
                    <c:v>Pedagogik</c:v>
                  </c:pt>
                  <c:pt idx="10">
                    <c:v>Svenska som andraspråk</c:v>
                  </c:pt>
                  <c:pt idx="11">
                    <c:v>Utbildningsvetenskap</c:v>
                  </c:pt>
                </c:lvl>
                <c:lvl>
                  <c:pt idx="0">
                    <c:v>2019</c:v>
                  </c:pt>
                  <c:pt idx="4">
                    <c:v>2020</c:v>
                  </c:pt>
                  <c:pt idx="8">
                    <c:v>2021</c:v>
                  </c:pt>
                </c:lvl>
              </c:multiLvlStrCache>
            </c:multiLvlStrRef>
          </c:cat>
          <c:val>
            <c:numRef>
              <c:f>'Fig 6'!$D$4:$D$15</c:f>
              <c:numCache>
                <c:formatCode>#,##0</c:formatCode>
                <c:ptCount val="12"/>
                <c:pt idx="0">
                  <c:v>23</c:v>
                </c:pt>
                <c:pt idx="1">
                  <c:v>93</c:v>
                </c:pt>
                <c:pt idx="2">
                  <c:v>132</c:v>
                </c:pt>
                <c:pt idx="3">
                  <c:v>340</c:v>
                </c:pt>
                <c:pt idx="4">
                  <c:v>36</c:v>
                </c:pt>
                <c:pt idx="5">
                  <c:v>202</c:v>
                </c:pt>
                <c:pt idx="6">
                  <c:v>134</c:v>
                </c:pt>
                <c:pt idx="7">
                  <c:v>495</c:v>
                </c:pt>
                <c:pt idx="8">
                  <c:v>84</c:v>
                </c:pt>
                <c:pt idx="9">
                  <c:v>148</c:v>
                </c:pt>
                <c:pt idx="10">
                  <c:v>109</c:v>
                </c:pt>
                <c:pt idx="11">
                  <c:v>264</c:v>
                </c:pt>
              </c:numCache>
            </c:numRef>
          </c:val>
          <c:extLst>
            <c:ext xmlns:c16="http://schemas.microsoft.com/office/drawing/2014/chart" uri="{C3380CC4-5D6E-409C-BE32-E72D297353CC}">
              <c16:uniqueId val="{00000001-80BF-4C50-BCDE-133E8C968560}"/>
            </c:ext>
          </c:extLst>
        </c:ser>
        <c:dLbls>
          <c:showLegendKey val="0"/>
          <c:showVal val="0"/>
          <c:showCatName val="0"/>
          <c:showSerName val="0"/>
          <c:showPercent val="0"/>
          <c:showBubbleSize val="0"/>
        </c:dLbls>
        <c:gapWidth val="150"/>
        <c:overlap val="100"/>
        <c:axId val="1244293727"/>
        <c:axId val="1342690031"/>
      </c:barChart>
      <c:catAx>
        <c:axId val="12442937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342690031"/>
        <c:crosses val="autoZero"/>
        <c:auto val="1"/>
        <c:lblAlgn val="ctr"/>
        <c:lblOffset val="100"/>
        <c:noMultiLvlLbl val="0"/>
      </c:catAx>
      <c:valAx>
        <c:axId val="13426900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2442937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 7'!$A$4</c:f>
              <c:strCache>
                <c:ptCount val="1"/>
                <c:pt idx="0">
                  <c:v>Har examen - kvinnor</c:v>
                </c:pt>
              </c:strCache>
            </c:strRef>
          </c:tx>
          <c:spPr>
            <a:solidFill>
              <a:schemeClr val="accent2"/>
            </a:solidFill>
            <a:ln>
              <a:noFill/>
            </a:ln>
            <a:effectLst/>
          </c:spPr>
          <c:invertIfNegative val="0"/>
          <c:cat>
            <c:strRef>
              <c:f>'Fig 7'!$B$3:$G$3</c:f>
              <c:strCache>
                <c:ptCount val="6"/>
                <c:pt idx="0">
                  <c:v>2016</c:v>
                </c:pt>
                <c:pt idx="1">
                  <c:v>2017</c:v>
                </c:pt>
                <c:pt idx="2">
                  <c:v>2018</c:v>
                </c:pt>
                <c:pt idx="3">
                  <c:v>2019</c:v>
                </c:pt>
                <c:pt idx="4">
                  <c:v>2020</c:v>
                </c:pt>
                <c:pt idx="5">
                  <c:v>2021</c:v>
                </c:pt>
              </c:strCache>
            </c:strRef>
          </c:cat>
          <c:val>
            <c:numRef>
              <c:f>'Fig 7'!$B$4:$G$4</c:f>
              <c:numCache>
                <c:formatCode>#,##0</c:formatCode>
                <c:ptCount val="6"/>
                <c:pt idx="0">
                  <c:v>1534</c:v>
                </c:pt>
                <c:pt idx="1">
                  <c:v>1463</c:v>
                </c:pt>
                <c:pt idx="2">
                  <c:v>2011</c:v>
                </c:pt>
                <c:pt idx="3">
                  <c:v>2981</c:v>
                </c:pt>
                <c:pt idx="4">
                  <c:v>5860</c:v>
                </c:pt>
                <c:pt idx="5" formatCode="General">
                  <c:v>5639</c:v>
                </c:pt>
              </c:numCache>
            </c:numRef>
          </c:val>
          <c:extLst>
            <c:ext xmlns:c16="http://schemas.microsoft.com/office/drawing/2014/chart" uri="{C3380CC4-5D6E-409C-BE32-E72D297353CC}">
              <c16:uniqueId val="{00000000-2327-4BD4-97E8-5F61CC713074}"/>
            </c:ext>
          </c:extLst>
        </c:ser>
        <c:ser>
          <c:idx val="1"/>
          <c:order val="1"/>
          <c:tx>
            <c:strRef>
              <c:f>'Fig 7'!$A$5</c:f>
              <c:strCache>
                <c:ptCount val="1"/>
                <c:pt idx="0">
                  <c:v>Har examen - män</c:v>
                </c:pt>
              </c:strCache>
            </c:strRef>
          </c:tx>
          <c:spPr>
            <a:solidFill>
              <a:schemeClr val="accent4"/>
            </a:solidFill>
            <a:ln>
              <a:noFill/>
            </a:ln>
            <a:effectLst/>
          </c:spPr>
          <c:invertIfNegative val="0"/>
          <c:cat>
            <c:strRef>
              <c:f>'Fig 7'!$B$3:$G$3</c:f>
              <c:strCache>
                <c:ptCount val="6"/>
                <c:pt idx="0">
                  <c:v>2016</c:v>
                </c:pt>
                <c:pt idx="1">
                  <c:v>2017</c:v>
                </c:pt>
                <c:pt idx="2">
                  <c:v>2018</c:v>
                </c:pt>
                <c:pt idx="3">
                  <c:v>2019</c:v>
                </c:pt>
                <c:pt idx="4">
                  <c:v>2020</c:v>
                </c:pt>
                <c:pt idx="5">
                  <c:v>2021</c:v>
                </c:pt>
              </c:strCache>
            </c:strRef>
          </c:cat>
          <c:val>
            <c:numRef>
              <c:f>'Fig 7'!$B$5:$G$5</c:f>
              <c:numCache>
                <c:formatCode>#,##0</c:formatCode>
                <c:ptCount val="6"/>
                <c:pt idx="0">
                  <c:v>998</c:v>
                </c:pt>
                <c:pt idx="1">
                  <c:v>986</c:v>
                </c:pt>
                <c:pt idx="2">
                  <c:v>1109</c:v>
                </c:pt>
                <c:pt idx="3">
                  <c:v>1437</c:v>
                </c:pt>
                <c:pt idx="4">
                  <c:v>3141</c:v>
                </c:pt>
                <c:pt idx="5" formatCode="General">
                  <c:v>2911</c:v>
                </c:pt>
              </c:numCache>
            </c:numRef>
          </c:val>
          <c:extLst>
            <c:ext xmlns:c16="http://schemas.microsoft.com/office/drawing/2014/chart" uri="{C3380CC4-5D6E-409C-BE32-E72D297353CC}">
              <c16:uniqueId val="{00000001-2327-4BD4-97E8-5F61CC713074}"/>
            </c:ext>
          </c:extLst>
        </c:ser>
        <c:ser>
          <c:idx val="2"/>
          <c:order val="2"/>
          <c:tx>
            <c:strRef>
              <c:f>'Fig 7'!$A$6</c:f>
              <c:strCache>
                <c:ptCount val="1"/>
                <c:pt idx="0">
                  <c:v>Ingen examen - kvinnor</c:v>
                </c:pt>
              </c:strCache>
            </c:strRef>
          </c:tx>
          <c:spPr>
            <a:solidFill>
              <a:schemeClr val="accent6"/>
            </a:solidFill>
            <a:ln>
              <a:noFill/>
            </a:ln>
            <a:effectLst/>
          </c:spPr>
          <c:invertIfNegative val="0"/>
          <c:cat>
            <c:strRef>
              <c:f>'Fig 7'!$B$3:$G$3</c:f>
              <c:strCache>
                <c:ptCount val="6"/>
                <c:pt idx="0">
                  <c:v>2016</c:v>
                </c:pt>
                <c:pt idx="1">
                  <c:v>2017</c:v>
                </c:pt>
                <c:pt idx="2">
                  <c:v>2018</c:v>
                </c:pt>
                <c:pt idx="3">
                  <c:v>2019</c:v>
                </c:pt>
                <c:pt idx="4">
                  <c:v>2020</c:v>
                </c:pt>
                <c:pt idx="5">
                  <c:v>2021</c:v>
                </c:pt>
              </c:strCache>
            </c:strRef>
          </c:cat>
          <c:val>
            <c:numRef>
              <c:f>'Fig 7'!$B$6:$G$6</c:f>
              <c:numCache>
                <c:formatCode>#,##0</c:formatCode>
                <c:ptCount val="6"/>
                <c:pt idx="0">
                  <c:v>6132</c:v>
                </c:pt>
                <c:pt idx="1">
                  <c:v>5561</c:v>
                </c:pt>
                <c:pt idx="2">
                  <c:v>6498</c:v>
                </c:pt>
                <c:pt idx="3">
                  <c:v>9141</c:v>
                </c:pt>
                <c:pt idx="4">
                  <c:v>18937</c:v>
                </c:pt>
                <c:pt idx="5" formatCode="General">
                  <c:v>15714</c:v>
                </c:pt>
              </c:numCache>
            </c:numRef>
          </c:val>
          <c:extLst>
            <c:ext xmlns:c16="http://schemas.microsoft.com/office/drawing/2014/chart" uri="{C3380CC4-5D6E-409C-BE32-E72D297353CC}">
              <c16:uniqueId val="{00000002-2327-4BD4-97E8-5F61CC713074}"/>
            </c:ext>
          </c:extLst>
        </c:ser>
        <c:ser>
          <c:idx val="3"/>
          <c:order val="3"/>
          <c:tx>
            <c:strRef>
              <c:f>'Fig 7'!$A$7</c:f>
              <c:strCache>
                <c:ptCount val="1"/>
                <c:pt idx="0">
                  <c:v>Ingen examen - män</c:v>
                </c:pt>
              </c:strCache>
            </c:strRef>
          </c:tx>
          <c:spPr>
            <a:solidFill>
              <a:schemeClr val="accent2">
                <a:lumMod val="60000"/>
              </a:schemeClr>
            </a:solidFill>
            <a:ln>
              <a:noFill/>
            </a:ln>
            <a:effectLst/>
          </c:spPr>
          <c:invertIfNegative val="0"/>
          <c:cat>
            <c:strRef>
              <c:f>'Fig 7'!$B$3:$G$3</c:f>
              <c:strCache>
                <c:ptCount val="6"/>
                <c:pt idx="0">
                  <c:v>2016</c:v>
                </c:pt>
                <c:pt idx="1">
                  <c:v>2017</c:v>
                </c:pt>
                <c:pt idx="2">
                  <c:v>2018</c:v>
                </c:pt>
                <c:pt idx="3">
                  <c:v>2019</c:v>
                </c:pt>
                <c:pt idx="4">
                  <c:v>2020</c:v>
                </c:pt>
                <c:pt idx="5">
                  <c:v>2021</c:v>
                </c:pt>
              </c:strCache>
            </c:strRef>
          </c:cat>
          <c:val>
            <c:numRef>
              <c:f>'Fig 7'!$B$7:$G$7</c:f>
              <c:numCache>
                <c:formatCode>#,##0</c:formatCode>
                <c:ptCount val="6"/>
                <c:pt idx="0">
                  <c:v>5231</c:v>
                </c:pt>
                <c:pt idx="1">
                  <c:v>4684</c:v>
                </c:pt>
                <c:pt idx="2">
                  <c:v>4631</c:v>
                </c:pt>
                <c:pt idx="3">
                  <c:v>6359</c:v>
                </c:pt>
                <c:pt idx="4">
                  <c:v>12667</c:v>
                </c:pt>
                <c:pt idx="5" formatCode="General">
                  <c:v>10902</c:v>
                </c:pt>
              </c:numCache>
            </c:numRef>
          </c:val>
          <c:extLst>
            <c:ext xmlns:c16="http://schemas.microsoft.com/office/drawing/2014/chart" uri="{C3380CC4-5D6E-409C-BE32-E72D297353CC}">
              <c16:uniqueId val="{00000003-2327-4BD4-97E8-5F61CC713074}"/>
            </c:ext>
          </c:extLst>
        </c:ser>
        <c:dLbls>
          <c:showLegendKey val="0"/>
          <c:showVal val="0"/>
          <c:showCatName val="0"/>
          <c:showSerName val="0"/>
          <c:showPercent val="0"/>
          <c:showBubbleSize val="0"/>
        </c:dLbls>
        <c:gapWidth val="150"/>
        <c:overlap val="100"/>
        <c:axId val="1344662463"/>
        <c:axId val="1342691695"/>
      </c:barChart>
      <c:catAx>
        <c:axId val="1344662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42691695"/>
        <c:crosses val="autoZero"/>
        <c:auto val="1"/>
        <c:lblAlgn val="ctr"/>
        <c:lblOffset val="100"/>
        <c:noMultiLvlLbl val="0"/>
      </c:catAx>
      <c:valAx>
        <c:axId val="13426916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446624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45716663935943E-2"/>
          <c:y val="3.8144761143348943E-2"/>
          <c:w val="0.89002621340131316"/>
          <c:h val="0.80208630272687254"/>
        </c:manualLayout>
      </c:layout>
      <c:barChart>
        <c:barDir val="col"/>
        <c:grouping val="stacked"/>
        <c:varyColors val="0"/>
        <c:ser>
          <c:idx val="0"/>
          <c:order val="0"/>
          <c:tx>
            <c:strRef>
              <c:f>'Fig 8'!$A$4</c:f>
              <c:strCache>
                <c:ptCount val="1"/>
                <c:pt idx="0">
                  <c:v>-21</c:v>
                </c:pt>
              </c:strCache>
            </c:strRef>
          </c:tx>
          <c:spPr>
            <a:solidFill>
              <a:schemeClr val="accent6"/>
            </a:solidFill>
            <a:ln>
              <a:noFill/>
            </a:ln>
            <a:effectLst/>
          </c:spPr>
          <c:invertIfNegative val="0"/>
          <c:cat>
            <c:numRef>
              <c:f>'Fig 8'!$B$3:$G$3</c:f>
              <c:numCache>
                <c:formatCode>General</c:formatCode>
                <c:ptCount val="6"/>
                <c:pt idx="0">
                  <c:v>2016</c:v>
                </c:pt>
                <c:pt idx="1">
                  <c:v>2017</c:v>
                </c:pt>
                <c:pt idx="2">
                  <c:v>2018</c:v>
                </c:pt>
                <c:pt idx="3">
                  <c:v>2019</c:v>
                </c:pt>
                <c:pt idx="4">
                  <c:v>2020</c:v>
                </c:pt>
                <c:pt idx="5">
                  <c:v>2021</c:v>
                </c:pt>
              </c:numCache>
            </c:numRef>
          </c:cat>
          <c:val>
            <c:numRef>
              <c:f>'Fig 8'!$B$4:$G$4</c:f>
              <c:numCache>
                <c:formatCode>#,##0</c:formatCode>
                <c:ptCount val="6"/>
                <c:pt idx="0">
                  <c:v>1446</c:v>
                </c:pt>
                <c:pt idx="1">
                  <c:v>1300</c:v>
                </c:pt>
                <c:pt idx="2">
                  <c:v>1156</c:v>
                </c:pt>
                <c:pt idx="3">
                  <c:v>1744</c:v>
                </c:pt>
                <c:pt idx="4">
                  <c:v>3749</c:v>
                </c:pt>
                <c:pt idx="5" formatCode="@">
                  <c:v>3398</c:v>
                </c:pt>
              </c:numCache>
            </c:numRef>
          </c:val>
          <c:extLst>
            <c:ext xmlns:c16="http://schemas.microsoft.com/office/drawing/2014/chart" uri="{C3380CC4-5D6E-409C-BE32-E72D297353CC}">
              <c16:uniqueId val="{00000000-C7B3-46EA-A9A1-EE79B00A29FD}"/>
            </c:ext>
          </c:extLst>
        </c:ser>
        <c:ser>
          <c:idx val="1"/>
          <c:order val="1"/>
          <c:tx>
            <c:strRef>
              <c:f>'Fig 8'!$A$5</c:f>
              <c:strCache>
                <c:ptCount val="1"/>
                <c:pt idx="0">
                  <c:v>22-24</c:v>
                </c:pt>
              </c:strCache>
            </c:strRef>
          </c:tx>
          <c:spPr>
            <a:solidFill>
              <a:schemeClr val="accent5"/>
            </a:solidFill>
            <a:ln>
              <a:noFill/>
            </a:ln>
            <a:effectLst/>
          </c:spPr>
          <c:invertIfNegative val="0"/>
          <c:cat>
            <c:numRef>
              <c:f>'Fig 8'!$B$3:$G$3</c:f>
              <c:numCache>
                <c:formatCode>General</c:formatCode>
                <c:ptCount val="6"/>
                <c:pt idx="0">
                  <c:v>2016</c:v>
                </c:pt>
                <c:pt idx="1">
                  <c:v>2017</c:v>
                </c:pt>
                <c:pt idx="2">
                  <c:v>2018</c:v>
                </c:pt>
                <c:pt idx="3">
                  <c:v>2019</c:v>
                </c:pt>
                <c:pt idx="4">
                  <c:v>2020</c:v>
                </c:pt>
                <c:pt idx="5">
                  <c:v>2021</c:v>
                </c:pt>
              </c:numCache>
            </c:numRef>
          </c:cat>
          <c:val>
            <c:numRef>
              <c:f>'Fig 8'!$B$5:$G$5</c:f>
              <c:numCache>
                <c:formatCode>#,##0</c:formatCode>
                <c:ptCount val="6"/>
                <c:pt idx="0">
                  <c:v>4050</c:v>
                </c:pt>
                <c:pt idx="1">
                  <c:v>3516</c:v>
                </c:pt>
                <c:pt idx="2">
                  <c:v>3562</c:v>
                </c:pt>
                <c:pt idx="3">
                  <c:v>4814</c:v>
                </c:pt>
                <c:pt idx="4">
                  <c:v>10829</c:v>
                </c:pt>
                <c:pt idx="5" formatCode="@">
                  <c:v>9257</c:v>
                </c:pt>
              </c:numCache>
            </c:numRef>
          </c:val>
          <c:extLst>
            <c:ext xmlns:c16="http://schemas.microsoft.com/office/drawing/2014/chart" uri="{C3380CC4-5D6E-409C-BE32-E72D297353CC}">
              <c16:uniqueId val="{00000001-C7B3-46EA-A9A1-EE79B00A29FD}"/>
            </c:ext>
          </c:extLst>
        </c:ser>
        <c:ser>
          <c:idx val="2"/>
          <c:order val="2"/>
          <c:tx>
            <c:strRef>
              <c:f>'Fig 8'!$A$6</c:f>
              <c:strCache>
                <c:ptCount val="1"/>
                <c:pt idx="0">
                  <c:v>25-29</c:v>
                </c:pt>
              </c:strCache>
            </c:strRef>
          </c:tx>
          <c:spPr>
            <a:solidFill>
              <a:schemeClr val="accent4"/>
            </a:solidFill>
            <a:ln>
              <a:noFill/>
            </a:ln>
            <a:effectLst/>
          </c:spPr>
          <c:invertIfNegative val="0"/>
          <c:cat>
            <c:numRef>
              <c:f>'Fig 8'!$B$3:$G$3</c:f>
              <c:numCache>
                <c:formatCode>General</c:formatCode>
                <c:ptCount val="6"/>
                <c:pt idx="0">
                  <c:v>2016</c:v>
                </c:pt>
                <c:pt idx="1">
                  <c:v>2017</c:v>
                </c:pt>
                <c:pt idx="2">
                  <c:v>2018</c:v>
                </c:pt>
                <c:pt idx="3">
                  <c:v>2019</c:v>
                </c:pt>
                <c:pt idx="4">
                  <c:v>2020</c:v>
                </c:pt>
                <c:pt idx="5">
                  <c:v>2021</c:v>
                </c:pt>
              </c:numCache>
            </c:numRef>
          </c:cat>
          <c:val>
            <c:numRef>
              <c:f>'Fig 8'!$B$6:$G$6</c:f>
              <c:numCache>
                <c:formatCode>#,##0</c:formatCode>
                <c:ptCount val="6"/>
                <c:pt idx="0">
                  <c:v>4428</c:v>
                </c:pt>
                <c:pt idx="1">
                  <c:v>4083</c:v>
                </c:pt>
                <c:pt idx="2">
                  <c:v>4642</c:v>
                </c:pt>
                <c:pt idx="3">
                  <c:v>6286</c:v>
                </c:pt>
                <c:pt idx="4">
                  <c:v>12383</c:v>
                </c:pt>
                <c:pt idx="5" formatCode="@">
                  <c:v>9915</c:v>
                </c:pt>
              </c:numCache>
            </c:numRef>
          </c:val>
          <c:extLst>
            <c:ext xmlns:c16="http://schemas.microsoft.com/office/drawing/2014/chart" uri="{C3380CC4-5D6E-409C-BE32-E72D297353CC}">
              <c16:uniqueId val="{00000002-C7B3-46EA-A9A1-EE79B00A29FD}"/>
            </c:ext>
          </c:extLst>
        </c:ser>
        <c:ser>
          <c:idx val="3"/>
          <c:order val="3"/>
          <c:tx>
            <c:strRef>
              <c:f>'Fig 8'!$A$7</c:f>
              <c:strCache>
                <c:ptCount val="1"/>
                <c:pt idx="0">
                  <c:v>30-34</c:v>
                </c:pt>
              </c:strCache>
            </c:strRef>
          </c:tx>
          <c:spPr>
            <a:solidFill>
              <a:schemeClr val="accent6">
                <a:lumMod val="60000"/>
              </a:schemeClr>
            </a:solidFill>
            <a:ln>
              <a:noFill/>
            </a:ln>
            <a:effectLst/>
          </c:spPr>
          <c:invertIfNegative val="0"/>
          <c:cat>
            <c:numRef>
              <c:f>'Fig 8'!$B$3:$G$3</c:f>
              <c:numCache>
                <c:formatCode>General</c:formatCode>
                <c:ptCount val="6"/>
                <c:pt idx="0">
                  <c:v>2016</c:v>
                </c:pt>
                <c:pt idx="1">
                  <c:v>2017</c:v>
                </c:pt>
                <c:pt idx="2">
                  <c:v>2018</c:v>
                </c:pt>
                <c:pt idx="3">
                  <c:v>2019</c:v>
                </c:pt>
                <c:pt idx="4">
                  <c:v>2020</c:v>
                </c:pt>
                <c:pt idx="5">
                  <c:v>2021</c:v>
                </c:pt>
              </c:numCache>
            </c:numRef>
          </c:cat>
          <c:val>
            <c:numRef>
              <c:f>'Fig 8'!$B$7:$G$7</c:f>
              <c:numCache>
                <c:formatCode>#,##0</c:formatCode>
                <c:ptCount val="6"/>
                <c:pt idx="0">
                  <c:v>1685</c:v>
                </c:pt>
                <c:pt idx="1">
                  <c:v>1540</c:v>
                </c:pt>
                <c:pt idx="2">
                  <c:v>1966</c:v>
                </c:pt>
                <c:pt idx="3">
                  <c:v>2795</c:v>
                </c:pt>
                <c:pt idx="4">
                  <c:v>5403</c:v>
                </c:pt>
                <c:pt idx="5" formatCode="@">
                  <c:v>4807</c:v>
                </c:pt>
              </c:numCache>
            </c:numRef>
          </c:val>
          <c:extLst>
            <c:ext xmlns:c16="http://schemas.microsoft.com/office/drawing/2014/chart" uri="{C3380CC4-5D6E-409C-BE32-E72D297353CC}">
              <c16:uniqueId val="{00000003-C7B3-46EA-A9A1-EE79B00A29FD}"/>
            </c:ext>
          </c:extLst>
        </c:ser>
        <c:ser>
          <c:idx val="4"/>
          <c:order val="4"/>
          <c:tx>
            <c:strRef>
              <c:f>'Fig 8'!$A$8</c:f>
              <c:strCache>
                <c:ptCount val="1"/>
                <c:pt idx="0">
                  <c:v>35-</c:v>
                </c:pt>
              </c:strCache>
            </c:strRef>
          </c:tx>
          <c:spPr>
            <a:solidFill>
              <a:schemeClr val="accent5">
                <a:lumMod val="60000"/>
              </a:schemeClr>
            </a:solidFill>
            <a:ln>
              <a:noFill/>
            </a:ln>
            <a:effectLst/>
          </c:spPr>
          <c:invertIfNegative val="0"/>
          <c:cat>
            <c:numRef>
              <c:f>'Fig 8'!$B$3:$G$3</c:f>
              <c:numCache>
                <c:formatCode>General</c:formatCode>
                <c:ptCount val="6"/>
                <c:pt idx="0">
                  <c:v>2016</c:v>
                </c:pt>
                <c:pt idx="1">
                  <c:v>2017</c:v>
                </c:pt>
                <c:pt idx="2">
                  <c:v>2018</c:v>
                </c:pt>
                <c:pt idx="3">
                  <c:v>2019</c:v>
                </c:pt>
                <c:pt idx="4">
                  <c:v>2020</c:v>
                </c:pt>
                <c:pt idx="5">
                  <c:v>2021</c:v>
                </c:pt>
              </c:numCache>
            </c:numRef>
          </c:cat>
          <c:val>
            <c:numRef>
              <c:f>'Fig 8'!$B$8:$G$8</c:f>
              <c:numCache>
                <c:formatCode>#,##0</c:formatCode>
                <c:ptCount val="6"/>
                <c:pt idx="0">
                  <c:v>2286</c:v>
                </c:pt>
                <c:pt idx="1">
                  <c:v>2255</c:v>
                </c:pt>
                <c:pt idx="2">
                  <c:v>2923</c:v>
                </c:pt>
                <c:pt idx="3">
                  <c:v>4279</c:v>
                </c:pt>
                <c:pt idx="4">
                  <c:v>8241</c:v>
                </c:pt>
                <c:pt idx="5" formatCode="@">
                  <c:v>7789</c:v>
                </c:pt>
              </c:numCache>
            </c:numRef>
          </c:val>
          <c:extLst>
            <c:ext xmlns:c16="http://schemas.microsoft.com/office/drawing/2014/chart" uri="{C3380CC4-5D6E-409C-BE32-E72D297353CC}">
              <c16:uniqueId val="{00000004-C7B3-46EA-A9A1-EE79B00A29FD}"/>
            </c:ext>
          </c:extLst>
        </c:ser>
        <c:dLbls>
          <c:showLegendKey val="0"/>
          <c:showVal val="0"/>
          <c:showCatName val="0"/>
          <c:showSerName val="0"/>
          <c:showPercent val="0"/>
          <c:showBubbleSize val="0"/>
        </c:dLbls>
        <c:gapWidth val="150"/>
        <c:overlap val="100"/>
        <c:axId val="55524383"/>
        <c:axId val="85738479"/>
      </c:barChart>
      <c:catAx>
        <c:axId val="55524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85738479"/>
        <c:crosses val="autoZero"/>
        <c:auto val="1"/>
        <c:lblAlgn val="ctr"/>
        <c:lblOffset val="100"/>
        <c:noMultiLvlLbl val="0"/>
      </c:catAx>
      <c:valAx>
        <c:axId val="8573847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55243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342900</xdr:colOff>
      <xdr:row>5</xdr:row>
      <xdr:rowOff>9525</xdr:rowOff>
    </xdr:from>
    <xdr:to>
      <xdr:col>17</xdr:col>
      <xdr:colOff>38100</xdr:colOff>
      <xdr:row>19</xdr:row>
      <xdr:rowOff>85725</xdr:rowOff>
    </xdr:to>
    <xdr:graphicFrame macro="">
      <xdr:nvGraphicFramePr>
        <xdr:cNvPr id="2" name="Diagram 1">
          <a:extLst>
            <a:ext uri="{FF2B5EF4-FFF2-40B4-BE49-F238E27FC236}">
              <a16:creationId xmlns:a16="http://schemas.microsoft.com/office/drawing/2014/main" id="{A2AA3345-516C-42FB-A11E-5674F66B63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600075</xdr:colOff>
      <xdr:row>3</xdr:row>
      <xdr:rowOff>138112</xdr:rowOff>
    </xdr:from>
    <xdr:to>
      <xdr:col>12</xdr:col>
      <xdr:colOff>295275</xdr:colOff>
      <xdr:row>18</xdr:row>
      <xdr:rowOff>4762</xdr:rowOff>
    </xdr:to>
    <xdr:graphicFrame macro="">
      <xdr:nvGraphicFramePr>
        <xdr:cNvPr id="2" name="Diagram 1">
          <a:extLst>
            <a:ext uri="{FF2B5EF4-FFF2-40B4-BE49-F238E27FC236}">
              <a16:creationId xmlns:a16="http://schemas.microsoft.com/office/drawing/2014/main" id="{BD3CC419-8F2E-49AC-A6A5-2BD9872674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52387</xdr:colOff>
      <xdr:row>2</xdr:row>
      <xdr:rowOff>90487</xdr:rowOff>
    </xdr:from>
    <xdr:to>
      <xdr:col>12</xdr:col>
      <xdr:colOff>357187</xdr:colOff>
      <xdr:row>16</xdr:row>
      <xdr:rowOff>166687</xdr:rowOff>
    </xdr:to>
    <xdr:graphicFrame macro="">
      <xdr:nvGraphicFramePr>
        <xdr:cNvPr id="2" name="Diagram 1">
          <a:extLst>
            <a:ext uri="{FF2B5EF4-FFF2-40B4-BE49-F238E27FC236}">
              <a16:creationId xmlns:a16="http://schemas.microsoft.com/office/drawing/2014/main" id="{BB05A41C-AD0A-45A6-BC6A-118CFAEBE0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300037</xdr:colOff>
      <xdr:row>1</xdr:row>
      <xdr:rowOff>80962</xdr:rowOff>
    </xdr:from>
    <xdr:to>
      <xdr:col>11</xdr:col>
      <xdr:colOff>590550</xdr:colOff>
      <xdr:row>15</xdr:row>
      <xdr:rowOff>152400</xdr:rowOff>
    </xdr:to>
    <xdr:graphicFrame macro="">
      <xdr:nvGraphicFramePr>
        <xdr:cNvPr id="2" name="Diagram 1">
          <a:extLst>
            <a:ext uri="{FF2B5EF4-FFF2-40B4-BE49-F238E27FC236}">
              <a16:creationId xmlns:a16="http://schemas.microsoft.com/office/drawing/2014/main" id="{B651D30E-5252-4B79-B276-34B8A32EE7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90487</xdr:colOff>
      <xdr:row>1</xdr:row>
      <xdr:rowOff>147637</xdr:rowOff>
    </xdr:from>
    <xdr:to>
      <xdr:col>12</xdr:col>
      <xdr:colOff>395287</xdr:colOff>
      <xdr:row>16</xdr:row>
      <xdr:rowOff>33337</xdr:rowOff>
    </xdr:to>
    <xdr:graphicFrame macro="">
      <xdr:nvGraphicFramePr>
        <xdr:cNvPr id="2" name="Diagram 1">
          <a:extLst>
            <a:ext uri="{FF2B5EF4-FFF2-40B4-BE49-F238E27FC236}">
              <a16:creationId xmlns:a16="http://schemas.microsoft.com/office/drawing/2014/main" id="{7E296B75-9358-4ABC-BD18-2A4E173922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242887</xdr:colOff>
      <xdr:row>1</xdr:row>
      <xdr:rowOff>166686</xdr:rowOff>
    </xdr:from>
    <xdr:to>
      <xdr:col>24</xdr:col>
      <xdr:colOff>295275</xdr:colOff>
      <xdr:row>37</xdr:row>
      <xdr:rowOff>38099</xdr:rowOff>
    </xdr:to>
    <xdr:graphicFrame macro="">
      <xdr:nvGraphicFramePr>
        <xdr:cNvPr id="2" name="Diagram 1">
          <a:extLst>
            <a:ext uri="{FF2B5EF4-FFF2-40B4-BE49-F238E27FC236}">
              <a16:creationId xmlns:a16="http://schemas.microsoft.com/office/drawing/2014/main" id="{D51AD49F-DC73-43A9-87A6-AB881190A6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4762</xdr:colOff>
      <xdr:row>1</xdr:row>
      <xdr:rowOff>4761</xdr:rowOff>
    </xdr:from>
    <xdr:to>
      <xdr:col>25</xdr:col>
      <xdr:colOff>0</xdr:colOff>
      <xdr:row>21</xdr:row>
      <xdr:rowOff>19050</xdr:rowOff>
    </xdr:to>
    <xdr:graphicFrame macro="">
      <xdr:nvGraphicFramePr>
        <xdr:cNvPr id="2" name="Diagram 1">
          <a:extLst>
            <a:ext uri="{FF2B5EF4-FFF2-40B4-BE49-F238E27FC236}">
              <a16:creationId xmlns:a16="http://schemas.microsoft.com/office/drawing/2014/main" id="{5A6E1071-036D-4691-AD75-D811305FA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404811</xdr:colOff>
      <xdr:row>1</xdr:row>
      <xdr:rowOff>71436</xdr:rowOff>
    </xdr:from>
    <xdr:to>
      <xdr:col>22</xdr:col>
      <xdr:colOff>161924</xdr:colOff>
      <xdr:row>20</xdr:row>
      <xdr:rowOff>114300</xdr:rowOff>
    </xdr:to>
    <xdr:graphicFrame macro="">
      <xdr:nvGraphicFramePr>
        <xdr:cNvPr id="2" name="Diagram 1">
          <a:extLst>
            <a:ext uri="{FF2B5EF4-FFF2-40B4-BE49-F238E27FC236}">
              <a16:creationId xmlns:a16="http://schemas.microsoft.com/office/drawing/2014/main" id="{9B09376E-8CF0-47E5-B0A5-E1938F0E1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UKÄ_tema">
  <a:themeElements>
    <a:clrScheme name="UKÄ_temafärger">
      <a:dk1>
        <a:srgbClr val="000000"/>
      </a:dk1>
      <a:lt1>
        <a:srgbClr val="FFFFFF"/>
      </a:lt1>
      <a:dk2>
        <a:srgbClr val="000000"/>
      </a:dk2>
      <a:lt2>
        <a:srgbClr val="FFFFFF"/>
      </a:lt2>
      <a:accent1>
        <a:srgbClr val="621170"/>
      </a:accent1>
      <a:accent2>
        <a:srgbClr val="E49B08"/>
      </a:accent2>
      <a:accent3>
        <a:srgbClr val="0847A9"/>
      </a:accent3>
      <a:accent4>
        <a:srgbClr val="621170"/>
      </a:accent4>
      <a:accent5>
        <a:srgbClr val="E49B08"/>
      </a:accent5>
      <a:accent6>
        <a:srgbClr val="0847A9"/>
      </a:accent6>
      <a:hlink>
        <a:srgbClr val="000000"/>
      </a:hlink>
      <a:folHlink>
        <a:srgbClr val="00000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F006B-183C-4396-913F-E657C7858526}">
  <dimension ref="A1:L34"/>
  <sheetViews>
    <sheetView workbookViewId="0">
      <selection activeCell="H36" sqref="H36"/>
    </sheetView>
  </sheetViews>
  <sheetFormatPr defaultRowHeight="14.25" x14ac:dyDescent="0.2"/>
  <cols>
    <col min="1" max="1" width="17.7109375" style="2" customWidth="1"/>
    <col min="2" max="2" width="1.28515625" style="2" customWidth="1"/>
    <col min="3" max="11" width="9.140625" style="2"/>
    <col min="12" max="12" width="22.7109375" style="2" customWidth="1"/>
    <col min="13" max="16384" width="9.140625" style="2"/>
  </cols>
  <sheetData>
    <row r="1" spans="1:12" ht="15" x14ac:dyDescent="0.2">
      <c r="A1" s="1" t="s">
        <v>182</v>
      </c>
    </row>
    <row r="2" spans="1:12" x14ac:dyDescent="0.2">
      <c r="A2" s="3" t="s">
        <v>0</v>
      </c>
      <c r="B2" s="3"/>
      <c r="C2" s="3"/>
      <c r="D2" s="3"/>
      <c r="E2" s="3"/>
      <c r="F2" s="3"/>
      <c r="G2" s="3"/>
      <c r="H2" s="3"/>
      <c r="I2" s="3"/>
      <c r="J2" s="3"/>
      <c r="K2" s="3"/>
      <c r="L2" s="3"/>
    </row>
    <row r="3" spans="1:12" x14ac:dyDescent="0.2">
      <c r="A3" s="3"/>
      <c r="B3" s="3"/>
      <c r="C3" s="3"/>
      <c r="D3" s="3"/>
      <c r="E3" s="3"/>
      <c r="F3" s="3"/>
      <c r="G3" s="3"/>
      <c r="H3" s="3"/>
      <c r="I3" s="3"/>
      <c r="J3" s="3"/>
      <c r="K3" s="3"/>
      <c r="L3" s="3"/>
    </row>
    <row r="4" spans="1:12" ht="12.75" customHeight="1" x14ac:dyDescent="0.25">
      <c r="A4" s="4" t="s">
        <v>1</v>
      </c>
      <c r="B4" s="5"/>
      <c r="C4" s="5"/>
      <c r="D4" s="5"/>
      <c r="E4" s="5"/>
      <c r="F4" s="3"/>
      <c r="G4" s="3"/>
      <c r="H4" s="3"/>
      <c r="I4" s="3"/>
      <c r="J4" s="3"/>
      <c r="K4" s="3"/>
      <c r="L4" s="3"/>
    </row>
    <row r="5" spans="1:12" ht="12.75" customHeight="1" x14ac:dyDescent="0.25">
      <c r="A5" s="6"/>
      <c r="B5" s="6"/>
      <c r="C5" s="6"/>
      <c r="D5" s="6"/>
      <c r="E5" s="6"/>
      <c r="F5" s="7"/>
      <c r="G5" s="7"/>
      <c r="H5" s="7"/>
      <c r="I5" s="7"/>
      <c r="J5" s="7"/>
      <c r="K5" s="7"/>
      <c r="L5" s="7"/>
    </row>
    <row r="6" spans="1:12" ht="15" x14ac:dyDescent="0.25">
      <c r="A6" s="8"/>
      <c r="B6" s="9"/>
    </row>
    <row r="7" spans="1:12" x14ac:dyDescent="0.2">
      <c r="A7" s="10" t="s">
        <v>2</v>
      </c>
      <c r="B7" s="3"/>
      <c r="C7" s="11" t="s">
        <v>170</v>
      </c>
    </row>
    <row r="8" spans="1:12" x14ac:dyDescent="0.2">
      <c r="A8" s="10"/>
      <c r="B8" s="3"/>
      <c r="C8" s="11"/>
    </row>
    <row r="9" spans="1:12" ht="14.25" customHeight="1" x14ac:dyDescent="0.2">
      <c r="A9" s="104" t="s">
        <v>3</v>
      </c>
      <c r="B9" s="12"/>
      <c r="C9" s="11" t="s">
        <v>181</v>
      </c>
    </row>
    <row r="10" spans="1:12" x14ac:dyDescent="0.2">
      <c r="A10" s="104"/>
      <c r="B10" s="13"/>
      <c r="C10" s="11" t="s">
        <v>162</v>
      </c>
    </row>
    <row r="11" spans="1:12" x14ac:dyDescent="0.2">
      <c r="A11" s="104"/>
      <c r="B11" s="13"/>
      <c r="C11" s="11" t="s">
        <v>171</v>
      </c>
    </row>
    <row r="12" spans="1:12" x14ac:dyDescent="0.2">
      <c r="A12" s="104"/>
      <c r="B12" s="13"/>
      <c r="C12" s="11" t="s">
        <v>163</v>
      </c>
    </row>
    <row r="13" spans="1:12" x14ac:dyDescent="0.2">
      <c r="A13" s="104"/>
      <c r="B13" s="13"/>
      <c r="C13" s="11" t="s">
        <v>172</v>
      </c>
    </row>
    <row r="14" spans="1:12" x14ac:dyDescent="0.2">
      <c r="A14" s="104"/>
      <c r="B14" s="13"/>
      <c r="C14" s="11" t="s">
        <v>173</v>
      </c>
    </row>
    <row r="15" spans="1:12" x14ac:dyDescent="0.2">
      <c r="A15" s="104"/>
      <c r="B15" s="13"/>
      <c r="C15" s="11" t="s">
        <v>175</v>
      </c>
    </row>
    <row r="16" spans="1:12" x14ac:dyDescent="0.2">
      <c r="A16" s="104"/>
      <c r="B16" s="13"/>
      <c r="C16" s="11" t="s">
        <v>164</v>
      </c>
    </row>
    <row r="17" spans="1:3" x14ac:dyDescent="0.2">
      <c r="A17" s="104"/>
      <c r="B17" s="13"/>
      <c r="C17" s="11" t="s">
        <v>165</v>
      </c>
    </row>
    <row r="18" spans="1:3" x14ac:dyDescent="0.2">
      <c r="A18" s="104"/>
      <c r="B18" s="13"/>
      <c r="C18" s="11" t="s">
        <v>166</v>
      </c>
    </row>
    <row r="19" spans="1:3" x14ac:dyDescent="0.2">
      <c r="A19" s="104"/>
      <c r="B19" s="13"/>
      <c r="C19" s="11" t="s">
        <v>174</v>
      </c>
    </row>
    <row r="20" spans="1:3" x14ac:dyDescent="0.2">
      <c r="A20" s="104"/>
      <c r="B20" s="13"/>
      <c r="C20" s="11" t="s">
        <v>167</v>
      </c>
    </row>
    <row r="21" spans="1:3" x14ac:dyDescent="0.2">
      <c r="A21" s="104"/>
      <c r="B21" s="13"/>
      <c r="C21" s="11" t="s">
        <v>168</v>
      </c>
    </row>
    <row r="22" spans="1:3" x14ac:dyDescent="0.2">
      <c r="A22" s="14"/>
      <c r="B22" s="13"/>
      <c r="C22" s="11" t="s">
        <v>169</v>
      </c>
    </row>
    <row r="23" spans="1:3" x14ac:dyDescent="0.2">
      <c r="A23" s="14"/>
      <c r="B23" s="13"/>
      <c r="C23" s="11" t="s">
        <v>190</v>
      </c>
    </row>
    <row r="24" spans="1:3" x14ac:dyDescent="0.2">
      <c r="A24" s="14"/>
      <c r="B24" s="13"/>
    </row>
    <row r="25" spans="1:3" x14ac:dyDescent="0.2">
      <c r="A25" s="14"/>
      <c r="B25" s="13"/>
    </row>
    <row r="26" spans="1:3" x14ac:dyDescent="0.2">
      <c r="A26" s="14"/>
      <c r="B26" s="13"/>
    </row>
    <row r="27" spans="1:3" x14ac:dyDescent="0.2">
      <c r="A27" s="14"/>
      <c r="B27" s="13"/>
    </row>
    <row r="28" spans="1:3" x14ac:dyDescent="0.2">
      <c r="A28" s="14"/>
      <c r="B28" s="13"/>
    </row>
    <row r="29" spans="1:3" x14ac:dyDescent="0.2">
      <c r="A29" s="14"/>
      <c r="B29" s="13"/>
    </row>
    <row r="30" spans="1:3" x14ac:dyDescent="0.2">
      <c r="A30" s="14"/>
      <c r="B30" s="13"/>
    </row>
    <row r="31" spans="1:3" x14ac:dyDescent="0.2">
      <c r="A31" s="14"/>
      <c r="B31" s="13"/>
    </row>
    <row r="32" spans="1:3" x14ac:dyDescent="0.2">
      <c r="A32" s="14"/>
      <c r="B32" s="13"/>
    </row>
    <row r="33" spans="1:2" x14ac:dyDescent="0.2">
      <c r="A33" s="14"/>
      <c r="B33" s="13"/>
    </row>
    <row r="34" spans="1:2" x14ac:dyDescent="0.2">
      <c r="A34" s="14"/>
      <c r="B34" s="13"/>
    </row>
  </sheetData>
  <mergeCells count="1">
    <mergeCell ref="A9:A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002B3-D785-4123-A69F-B6C281B19D3D}">
  <dimension ref="A1:D19"/>
  <sheetViews>
    <sheetView workbookViewId="0">
      <selection activeCell="L9" sqref="L9"/>
    </sheetView>
  </sheetViews>
  <sheetFormatPr defaultRowHeight="15" x14ac:dyDescent="0.25"/>
  <cols>
    <col min="1" max="1" width="38.85546875" style="15" customWidth="1"/>
    <col min="2" max="16384" width="9.140625" style="15"/>
  </cols>
  <sheetData>
    <row r="1" spans="1:4" x14ac:dyDescent="0.25">
      <c r="A1" s="39" t="s">
        <v>186</v>
      </c>
    </row>
    <row r="3" spans="1:4" x14ac:dyDescent="0.25">
      <c r="A3" s="87" t="s">
        <v>109</v>
      </c>
      <c r="B3" s="71" t="s">
        <v>95</v>
      </c>
      <c r="C3" s="71" t="s">
        <v>94</v>
      </c>
      <c r="D3" s="71" t="s">
        <v>93</v>
      </c>
    </row>
    <row r="4" spans="1:4" x14ac:dyDescent="0.25">
      <c r="A4" s="76" t="s">
        <v>108</v>
      </c>
      <c r="B4" s="77">
        <v>2</v>
      </c>
      <c r="C4" s="77">
        <v>6</v>
      </c>
      <c r="D4" s="77">
        <v>9</v>
      </c>
    </row>
    <row r="5" spans="1:4" x14ac:dyDescent="0.25">
      <c r="A5" s="72" t="s">
        <v>107</v>
      </c>
      <c r="B5" s="79">
        <v>10</v>
      </c>
      <c r="C5" s="79">
        <v>13</v>
      </c>
      <c r="D5" s="79">
        <v>10</v>
      </c>
    </row>
    <row r="6" spans="1:4" x14ac:dyDescent="0.25">
      <c r="A6" s="76" t="s">
        <v>106</v>
      </c>
      <c r="B6" s="78">
        <v>13</v>
      </c>
      <c r="C6" s="78">
        <v>16</v>
      </c>
      <c r="D6" s="78">
        <v>19</v>
      </c>
    </row>
    <row r="7" spans="1:4" x14ac:dyDescent="0.25">
      <c r="A7" s="72" t="s">
        <v>105</v>
      </c>
      <c r="B7" s="79">
        <v>5</v>
      </c>
      <c r="C7" s="79">
        <v>7</v>
      </c>
      <c r="D7" s="79">
        <v>11</v>
      </c>
    </row>
    <row r="8" spans="1:4" x14ac:dyDescent="0.25">
      <c r="A8" s="76" t="s">
        <v>104</v>
      </c>
      <c r="B8" s="78">
        <v>11</v>
      </c>
      <c r="C8" s="78">
        <v>10</v>
      </c>
      <c r="D8" s="78">
        <v>14</v>
      </c>
    </row>
    <row r="9" spans="1:4" x14ac:dyDescent="0.25">
      <c r="A9" s="72" t="s">
        <v>103</v>
      </c>
      <c r="B9" s="79">
        <v>33</v>
      </c>
      <c r="C9" s="79">
        <v>33</v>
      </c>
      <c r="D9" s="79">
        <v>34</v>
      </c>
    </row>
    <row r="10" spans="1:4" x14ac:dyDescent="0.25">
      <c r="A10" s="87" t="s">
        <v>102</v>
      </c>
      <c r="B10" s="71">
        <v>74</v>
      </c>
      <c r="C10" s="71">
        <v>85</v>
      </c>
      <c r="D10" s="71">
        <v>97</v>
      </c>
    </row>
    <row r="18" spans="1:1" x14ac:dyDescent="0.25">
      <c r="A18" s="51"/>
    </row>
    <row r="19" spans="1:1" x14ac:dyDescent="0.25">
      <c r="A19" s="5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756EC-5923-4E4F-B0B0-F5BE61622334}">
  <dimension ref="A1:G41"/>
  <sheetViews>
    <sheetView workbookViewId="0">
      <selection activeCell="H52" sqref="H52"/>
    </sheetView>
  </sheetViews>
  <sheetFormatPr defaultRowHeight="15" x14ac:dyDescent="0.25"/>
  <cols>
    <col min="1" max="1" width="9.140625" style="15"/>
    <col min="2" max="2" width="24.28515625" style="15" customWidth="1"/>
    <col min="3" max="16384" width="9.140625" style="15"/>
  </cols>
  <sheetData>
    <row r="1" spans="1:7" x14ac:dyDescent="0.25">
      <c r="A1" s="44" t="s">
        <v>140</v>
      </c>
    </row>
    <row r="3" spans="1:7" x14ac:dyDescent="0.25">
      <c r="C3" s="46" t="s">
        <v>98</v>
      </c>
      <c r="D3" s="46" t="s">
        <v>97</v>
      </c>
      <c r="E3" s="46" t="s">
        <v>9</v>
      </c>
    </row>
    <row r="4" spans="1:7" x14ac:dyDescent="0.25">
      <c r="A4" s="110">
        <v>2019</v>
      </c>
      <c r="B4" s="15" t="s">
        <v>108</v>
      </c>
      <c r="C4" s="41">
        <v>40</v>
      </c>
      <c r="D4" s="41">
        <v>23</v>
      </c>
      <c r="E4" s="41">
        <v>63</v>
      </c>
    </row>
    <row r="5" spans="1:7" x14ac:dyDescent="0.25">
      <c r="A5" s="110"/>
      <c r="B5" s="15" t="s">
        <v>107</v>
      </c>
      <c r="C5" s="41">
        <v>286</v>
      </c>
      <c r="D5" s="41">
        <v>93</v>
      </c>
      <c r="E5" s="41">
        <v>379</v>
      </c>
    </row>
    <row r="6" spans="1:7" x14ac:dyDescent="0.25">
      <c r="A6" s="110"/>
      <c r="B6" s="15" t="s">
        <v>106</v>
      </c>
      <c r="C6" s="41">
        <v>475</v>
      </c>
      <c r="D6" s="41">
        <v>132</v>
      </c>
      <c r="E6" s="41">
        <v>607</v>
      </c>
    </row>
    <row r="7" spans="1:7" x14ac:dyDescent="0.25">
      <c r="A7" s="110"/>
      <c r="B7" s="15" t="s">
        <v>110</v>
      </c>
      <c r="C7" s="41">
        <v>975</v>
      </c>
      <c r="D7" s="41">
        <v>340</v>
      </c>
      <c r="E7" s="41">
        <v>1315</v>
      </c>
    </row>
    <row r="8" spans="1:7" x14ac:dyDescent="0.25">
      <c r="A8" s="111">
        <v>2020</v>
      </c>
      <c r="B8" s="34" t="s">
        <v>108</v>
      </c>
      <c r="C8" s="95">
        <v>82</v>
      </c>
      <c r="D8" s="95">
        <v>36</v>
      </c>
      <c r="E8" s="41">
        <v>118</v>
      </c>
    </row>
    <row r="9" spans="1:7" x14ac:dyDescent="0.25">
      <c r="A9" s="111"/>
      <c r="B9" s="34" t="s">
        <v>107</v>
      </c>
      <c r="C9" s="95">
        <v>801</v>
      </c>
      <c r="D9" s="95">
        <v>202</v>
      </c>
      <c r="E9" s="41">
        <v>1003</v>
      </c>
    </row>
    <row r="10" spans="1:7" x14ac:dyDescent="0.25">
      <c r="A10" s="111"/>
      <c r="B10" s="34" t="s">
        <v>106</v>
      </c>
      <c r="C10" s="95">
        <v>806</v>
      </c>
      <c r="D10" s="95">
        <v>134</v>
      </c>
      <c r="E10" s="41">
        <v>940</v>
      </c>
    </row>
    <row r="11" spans="1:7" x14ac:dyDescent="0.25">
      <c r="A11" s="111"/>
      <c r="B11" s="34" t="s">
        <v>110</v>
      </c>
      <c r="C11" s="95">
        <v>1210</v>
      </c>
      <c r="D11" s="95">
        <v>495</v>
      </c>
      <c r="E11" s="41">
        <v>1705</v>
      </c>
    </row>
    <row r="12" spans="1:7" x14ac:dyDescent="0.25">
      <c r="A12" s="111">
        <v>2021</v>
      </c>
      <c r="B12" s="34" t="s">
        <v>108</v>
      </c>
      <c r="C12" s="95">
        <v>115</v>
      </c>
      <c r="D12" s="95">
        <v>84</v>
      </c>
      <c r="E12" s="41">
        <v>199</v>
      </c>
      <c r="F12" s="41"/>
    </row>
    <row r="13" spans="1:7" x14ac:dyDescent="0.25">
      <c r="A13" s="111"/>
      <c r="B13" s="34" t="s">
        <v>107</v>
      </c>
      <c r="C13" s="95">
        <v>427</v>
      </c>
      <c r="D13" s="95">
        <v>148</v>
      </c>
      <c r="E13" s="41">
        <v>575</v>
      </c>
      <c r="F13" s="41"/>
    </row>
    <row r="14" spans="1:7" x14ac:dyDescent="0.25">
      <c r="A14" s="111"/>
      <c r="B14" s="34" t="s">
        <v>106</v>
      </c>
      <c r="C14" s="95">
        <v>660</v>
      </c>
      <c r="D14" s="95">
        <v>109</v>
      </c>
      <c r="E14" s="41">
        <v>769</v>
      </c>
      <c r="F14" s="41"/>
    </row>
    <row r="15" spans="1:7" x14ac:dyDescent="0.25">
      <c r="A15" s="111"/>
      <c r="B15" s="34" t="s">
        <v>110</v>
      </c>
      <c r="C15" s="95">
        <v>850</v>
      </c>
      <c r="D15" s="95">
        <v>264</v>
      </c>
      <c r="E15" s="41">
        <v>1114</v>
      </c>
      <c r="F15" s="41"/>
    </row>
    <row r="16" spans="1:7" x14ac:dyDescent="0.25">
      <c r="A16" s="34"/>
      <c r="B16" s="34"/>
      <c r="C16" s="96"/>
      <c r="D16" s="96"/>
      <c r="E16" s="41"/>
      <c r="F16" s="16"/>
      <c r="G16" s="16"/>
    </row>
    <row r="17" spans="1:7" x14ac:dyDescent="0.25">
      <c r="A17" s="34"/>
      <c r="B17" s="34"/>
      <c r="C17" s="96"/>
      <c r="D17" s="96"/>
      <c r="E17" s="41"/>
      <c r="F17" s="16"/>
      <c r="G17" s="16"/>
    </row>
    <row r="18" spans="1:7" x14ac:dyDescent="0.25">
      <c r="A18" s="34"/>
      <c r="B18" s="34"/>
      <c r="C18" s="96"/>
      <c r="D18" s="96"/>
      <c r="E18" s="41"/>
      <c r="F18" s="16"/>
      <c r="G18" s="16"/>
    </row>
    <row r="19" spans="1:7" x14ac:dyDescent="0.25">
      <c r="A19" s="34"/>
      <c r="B19" s="97"/>
      <c r="C19" s="34"/>
      <c r="D19" s="34"/>
    </row>
    <row r="20" spans="1:7" x14ac:dyDescent="0.25">
      <c r="A20" s="97"/>
      <c r="B20" s="98"/>
      <c r="C20" s="34"/>
      <c r="D20" s="34"/>
    </row>
    <row r="23" spans="1:7" x14ac:dyDescent="0.25">
      <c r="E23" s="41"/>
    </row>
    <row r="24" spans="1:7" x14ac:dyDescent="0.25">
      <c r="E24" s="68"/>
    </row>
    <row r="41" spans="5:5" x14ac:dyDescent="0.25">
      <c r="E41" s="70"/>
    </row>
  </sheetData>
  <mergeCells count="3">
    <mergeCell ref="A4:A7"/>
    <mergeCell ref="A8:A11"/>
    <mergeCell ref="A12:A1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B806A-4B9D-4F6A-9D47-AB811A885F13}">
  <dimension ref="A1:H22"/>
  <sheetViews>
    <sheetView workbookViewId="0"/>
  </sheetViews>
  <sheetFormatPr defaultRowHeight="15" x14ac:dyDescent="0.25"/>
  <cols>
    <col min="1" max="1" width="22.140625" style="15" customWidth="1"/>
    <col min="2" max="16384" width="9.140625" style="15"/>
  </cols>
  <sheetData>
    <row r="1" spans="1:8" x14ac:dyDescent="0.25">
      <c r="A1" s="44" t="s">
        <v>187</v>
      </c>
    </row>
    <row r="3" spans="1:8" x14ac:dyDescent="0.25">
      <c r="B3" s="15" t="s">
        <v>101</v>
      </c>
      <c r="C3" s="15" t="s">
        <v>100</v>
      </c>
      <c r="D3" s="15" t="s">
        <v>99</v>
      </c>
      <c r="E3" s="15" t="s">
        <v>95</v>
      </c>
      <c r="F3" s="15" t="s">
        <v>94</v>
      </c>
      <c r="G3" s="34" t="s">
        <v>93</v>
      </c>
    </row>
    <row r="4" spans="1:8" x14ac:dyDescent="0.25">
      <c r="A4" s="15" t="s">
        <v>114</v>
      </c>
      <c r="B4" s="41">
        <v>1534</v>
      </c>
      <c r="C4" s="41">
        <v>1463</v>
      </c>
      <c r="D4" s="41">
        <v>2011</v>
      </c>
      <c r="E4" s="41">
        <v>2981</v>
      </c>
      <c r="F4" s="41">
        <v>5860</v>
      </c>
      <c r="G4" s="34">
        <v>5639</v>
      </c>
      <c r="H4" s="16"/>
    </row>
    <row r="5" spans="1:8" x14ac:dyDescent="0.25">
      <c r="A5" s="15" t="s">
        <v>113</v>
      </c>
      <c r="B5" s="41">
        <v>998</v>
      </c>
      <c r="C5" s="41">
        <v>986</v>
      </c>
      <c r="D5" s="41">
        <v>1109</v>
      </c>
      <c r="E5" s="41">
        <v>1437</v>
      </c>
      <c r="F5" s="41">
        <v>3141</v>
      </c>
      <c r="G5" s="34">
        <v>2911</v>
      </c>
      <c r="H5" s="16"/>
    </row>
    <row r="6" spans="1:8" x14ac:dyDescent="0.25">
      <c r="A6" s="15" t="s">
        <v>112</v>
      </c>
      <c r="B6" s="41">
        <v>6132</v>
      </c>
      <c r="C6" s="41">
        <v>5561</v>
      </c>
      <c r="D6" s="41">
        <v>6498</v>
      </c>
      <c r="E6" s="41">
        <v>9141</v>
      </c>
      <c r="F6" s="41">
        <v>18937</v>
      </c>
      <c r="G6" s="34">
        <v>15714</v>
      </c>
    </row>
    <row r="7" spans="1:8" x14ac:dyDescent="0.25">
      <c r="A7" s="15" t="s">
        <v>111</v>
      </c>
      <c r="B7" s="41">
        <v>5231</v>
      </c>
      <c r="C7" s="41">
        <v>4684</v>
      </c>
      <c r="D7" s="41">
        <v>4631</v>
      </c>
      <c r="E7" s="41">
        <v>6359</v>
      </c>
      <c r="F7" s="41">
        <v>12667</v>
      </c>
      <c r="G7" s="34">
        <v>10902</v>
      </c>
    </row>
    <row r="8" spans="1:8" x14ac:dyDescent="0.25">
      <c r="B8" s="41"/>
      <c r="C8" s="41"/>
      <c r="D8" s="41"/>
      <c r="E8" s="41"/>
      <c r="F8" s="41"/>
      <c r="G8" s="34"/>
    </row>
    <row r="9" spans="1:8" x14ac:dyDescent="0.25">
      <c r="B9" s="41"/>
      <c r="C9" s="41"/>
      <c r="D9" s="41"/>
      <c r="E9" s="41"/>
      <c r="F9" s="41"/>
      <c r="G9" s="34"/>
    </row>
    <row r="10" spans="1:8" x14ac:dyDescent="0.25">
      <c r="A10" s="67" t="s">
        <v>9</v>
      </c>
      <c r="B10" s="41">
        <v>13895</v>
      </c>
      <c r="C10" s="41">
        <v>12694</v>
      </c>
      <c r="D10" s="41">
        <v>14249</v>
      </c>
      <c r="E10" s="41">
        <v>19918</v>
      </c>
      <c r="F10" s="41">
        <v>40605</v>
      </c>
      <c r="G10" s="41">
        <v>35166</v>
      </c>
    </row>
    <row r="11" spans="1:8" x14ac:dyDescent="0.25">
      <c r="A11" s="67" t="s">
        <v>135</v>
      </c>
      <c r="B11" s="41">
        <v>2532</v>
      </c>
      <c r="C11" s="41">
        <v>2449</v>
      </c>
      <c r="D11" s="41">
        <v>3120</v>
      </c>
      <c r="E11" s="41">
        <v>4418</v>
      </c>
      <c r="F11" s="41">
        <v>9001</v>
      </c>
      <c r="G11" s="41">
        <v>8550</v>
      </c>
    </row>
    <row r="12" spans="1:8" x14ac:dyDescent="0.25">
      <c r="A12" s="67" t="s">
        <v>136</v>
      </c>
      <c r="B12" s="16">
        <v>0.18222382151853184</v>
      </c>
      <c r="C12" s="16">
        <v>0.19292579171262014</v>
      </c>
      <c r="D12" s="16">
        <v>0.2189627342269633</v>
      </c>
      <c r="E12" s="16">
        <v>0.22180941861632694</v>
      </c>
      <c r="F12" s="16">
        <v>0.22167220785617534</v>
      </c>
      <c r="G12" s="16">
        <v>0.2431325712335779</v>
      </c>
    </row>
    <row r="13" spans="1:8" x14ac:dyDescent="0.25">
      <c r="A13" s="51"/>
    </row>
    <row r="15" spans="1:8" x14ac:dyDescent="0.25">
      <c r="F15" s="16"/>
      <c r="G15" s="16"/>
    </row>
    <row r="21" spans="1:7" x14ac:dyDescent="0.25">
      <c r="A21" s="51"/>
      <c r="B21" s="41"/>
      <c r="C21" s="41"/>
      <c r="D21" s="41"/>
      <c r="E21" s="41"/>
      <c r="F21" s="41"/>
      <c r="G21" s="41"/>
    </row>
    <row r="22" spans="1:7" x14ac:dyDescent="0.25">
      <c r="B22" s="41"/>
      <c r="C22" s="41"/>
      <c r="D22" s="41"/>
      <c r="E22" s="41"/>
      <c r="F22" s="41"/>
      <c r="G22" s="41"/>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495B1-F5FE-4D61-923F-C5FF07C0AC58}">
  <dimension ref="A1:L27"/>
  <sheetViews>
    <sheetView workbookViewId="0"/>
  </sheetViews>
  <sheetFormatPr defaultRowHeight="15" x14ac:dyDescent="0.25"/>
  <cols>
    <col min="1" max="7" width="9.140625" style="15"/>
    <col min="8" max="11" width="12.7109375" style="15" bestFit="1" customWidth="1"/>
    <col min="12" max="16384" width="9.140625" style="15"/>
  </cols>
  <sheetData>
    <row r="1" spans="1:12" x14ac:dyDescent="0.25">
      <c r="A1" s="44" t="s">
        <v>188</v>
      </c>
    </row>
    <row r="3" spans="1:12" x14ac:dyDescent="0.25">
      <c r="B3" s="102">
        <v>2016</v>
      </c>
      <c r="C3" s="102">
        <v>2017</v>
      </c>
      <c r="D3" s="102">
        <v>2018</v>
      </c>
      <c r="E3" s="102">
        <v>2019</v>
      </c>
      <c r="F3" s="102">
        <v>2020</v>
      </c>
      <c r="G3" s="103">
        <v>2021</v>
      </c>
      <c r="H3" s="34"/>
      <c r="I3" s="34"/>
      <c r="J3" s="34"/>
    </row>
    <row r="4" spans="1:12" x14ac:dyDescent="0.25">
      <c r="A4" s="45">
        <v>-21</v>
      </c>
      <c r="B4" s="100">
        <v>1446</v>
      </c>
      <c r="C4" s="100">
        <v>1300</v>
      </c>
      <c r="D4" s="100">
        <v>1156</v>
      </c>
      <c r="E4" s="100">
        <v>1744</v>
      </c>
      <c r="F4" s="100">
        <v>3749</v>
      </c>
      <c r="G4" s="101">
        <v>3398</v>
      </c>
      <c r="H4" s="50"/>
      <c r="I4" s="16"/>
      <c r="J4" s="16"/>
      <c r="K4" s="16"/>
      <c r="L4" s="16"/>
    </row>
    <row r="5" spans="1:12" x14ac:dyDescent="0.25">
      <c r="A5" s="45" t="s">
        <v>118</v>
      </c>
      <c r="B5" s="100">
        <v>4050</v>
      </c>
      <c r="C5" s="100">
        <v>3516</v>
      </c>
      <c r="D5" s="100">
        <v>3562</v>
      </c>
      <c r="E5" s="100">
        <v>4814</v>
      </c>
      <c r="F5" s="100">
        <v>10829</v>
      </c>
      <c r="G5" s="101">
        <v>9257</v>
      </c>
      <c r="H5" s="50"/>
      <c r="I5" s="16"/>
      <c r="J5" s="16"/>
      <c r="K5" s="16"/>
      <c r="L5" s="16"/>
    </row>
    <row r="6" spans="1:12" x14ac:dyDescent="0.25">
      <c r="A6" s="45" t="s">
        <v>117</v>
      </c>
      <c r="B6" s="100">
        <v>4428</v>
      </c>
      <c r="C6" s="100">
        <v>4083</v>
      </c>
      <c r="D6" s="100">
        <v>4642</v>
      </c>
      <c r="E6" s="100">
        <v>6286</v>
      </c>
      <c r="F6" s="100">
        <v>12383</v>
      </c>
      <c r="G6" s="101">
        <v>9915</v>
      </c>
      <c r="H6" s="50"/>
      <c r="I6" s="16"/>
      <c r="J6" s="16"/>
      <c r="K6" s="16"/>
      <c r="L6" s="16"/>
    </row>
    <row r="7" spans="1:12" x14ac:dyDescent="0.25">
      <c r="A7" s="45" t="s">
        <v>116</v>
      </c>
      <c r="B7" s="100">
        <v>1685</v>
      </c>
      <c r="C7" s="100">
        <v>1540</v>
      </c>
      <c r="D7" s="100">
        <v>1966</v>
      </c>
      <c r="E7" s="100">
        <v>2795</v>
      </c>
      <c r="F7" s="100">
        <v>5403</v>
      </c>
      <c r="G7" s="101">
        <v>4807</v>
      </c>
      <c r="H7" s="50"/>
      <c r="I7" s="16"/>
      <c r="J7" s="16"/>
      <c r="K7" s="16"/>
      <c r="L7" s="16"/>
    </row>
    <row r="8" spans="1:12" x14ac:dyDescent="0.25">
      <c r="A8" s="45" t="s">
        <v>115</v>
      </c>
      <c r="B8" s="100">
        <v>2286</v>
      </c>
      <c r="C8" s="100">
        <v>2255</v>
      </c>
      <c r="D8" s="100">
        <v>2923</v>
      </c>
      <c r="E8" s="100">
        <v>4279</v>
      </c>
      <c r="F8" s="100">
        <v>8241</v>
      </c>
      <c r="G8" s="101">
        <v>7789</v>
      </c>
      <c r="H8" s="99"/>
      <c r="I8" s="16"/>
      <c r="J8" s="16"/>
      <c r="K8" s="16"/>
      <c r="L8" s="16"/>
    </row>
    <row r="9" spans="1:12" x14ac:dyDescent="0.25">
      <c r="A9" s="93" t="s">
        <v>9</v>
      </c>
      <c r="B9" s="100">
        <v>13895</v>
      </c>
      <c r="C9" s="100">
        <v>12694</v>
      </c>
      <c r="D9" s="100">
        <v>14249</v>
      </c>
      <c r="E9" s="100">
        <v>19918</v>
      </c>
      <c r="F9" s="100">
        <v>40605</v>
      </c>
      <c r="G9" s="100">
        <v>35166</v>
      </c>
      <c r="H9" s="41"/>
      <c r="I9" s="41"/>
      <c r="J9" s="41"/>
    </row>
    <row r="10" spans="1:12" x14ac:dyDescent="0.25">
      <c r="A10" s="15" t="s">
        <v>125</v>
      </c>
    </row>
    <row r="11" spans="1:12" x14ac:dyDescent="0.25">
      <c r="A11" s="51" t="s">
        <v>126</v>
      </c>
    </row>
    <row r="13" spans="1:12" x14ac:dyDescent="0.25">
      <c r="A13" s="16"/>
      <c r="B13" s="16"/>
      <c r="C13" s="16"/>
      <c r="D13" s="16"/>
      <c r="E13" s="16"/>
      <c r="F13" s="16"/>
      <c r="G13" s="16"/>
    </row>
    <row r="14" spans="1:12" x14ac:dyDescent="0.25">
      <c r="B14" s="16"/>
      <c r="C14" s="16"/>
      <c r="D14" s="16"/>
      <c r="E14" s="16"/>
      <c r="F14" s="16"/>
      <c r="G14" s="16"/>
    </row>
    <row r="20" spans="1:10" x14ac:dyDescent="0.25">
      <c r="A20" s="51"/>
    </row>
    <row r="22" spans="1:10" x14ac:dyDescent="0.25">
      <c r="B22" s="41"/>
      <c r="C22" s="41"/>
      <c r="D22" s="41"/>
      <c r="E22" s="41"/>
      <c r="F22" s="41"/>
      <c r="G22" s="41"/>
      <c r="H22" s="41"/>
      <c r="I22" s="41"/>
      <c r="J22" s="41"/>
    </row>
    <row r="23" spans="1:10" x14ac:dyDescent="0.25">
      <c r="B23" s="41"/>
      <c r="C23" s="41"/>
      <c r="D23" s="41"/>
      <c r="E23" s="41"/>
      <c r="F23" s="41"/>
      <c r="G23" s="41"/>
      <c r="H23" s="41"/>
      <c r="I23" s="41"/>
      <c r="J23" s="41"/>
    </row>
    <row r="24" spans="1:10" x14ac:dyDescent="0.25">
      <c r="B24" s="41"/>
      <c r="C24" s="41"/>
      <c r="D24" s="41"/>
      <c r="E24" s="41"/>
      <c r="F24" s="41"/>
      <c r="G24" s="41"/>
      <c r="H24" s="41"/>
      <c r="I24" s="41"/>
      <c r="J24" s="41"/>
    </row>
    <row r="25" spans="1:10" x14ac:dyDescent="0.25">
      <c r="B25" s="41"/>
      <c r="C25" s="41"/>
      <c r="D25" s="41"/>
      <c r="E25" s="41"/>
      <c r="F25" s="41"/>
      <c r="G25" s="41"/>
      <c r="H25" s="41"/>
      <c r="I25" s="41"/>
      <c r="J25" s="41"/>
    </row>
    <row r="26" spans="1:10" x14ac:dyDescent="0.25">
      <c r="B26" s="41"/>
      <c r="C26" s="41"/>
      <c r="D26" s="41"/>
      <c r="E26" s="41"/>
      <c r="F26" s="41"/>
      <c r="G26" s="41"/>
      <c r="H26" s="41"/>
      <c r="I26" s="41"/>
      <c r="J26" s="41"/>
    </row>
    <row r="27" spans="1:10" x14ac:dyDescent="0.25">
      <c r="B27" s="41"/>
      <c r="C27" s="41"/>
      <c r="D27" s="41"/>
      <c r="E27" s="41"/>
      <c r="F27" s="41"/>
      <c r="G27" s="41"/>
      <c r="H27" s="41"/>
      <c r="I27" s="41"/>
      <c r="J27" s="41"/>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C634A-CDD3-4405-874A-F9A919735068}">
  <dimension ref="A1:G18"/>
  <sheetViews>
    <sheetView workbookViewId="0"/>
  </sheetViews>
  <sheetFormatPr defaultRowHeight="15" x14ac:dyDescent="0.25"/>
  <cols>
    <col min="1" max="1" width="17.5703125" style="15" customWidth="1"/>
    <col min="2" max="16384" width="9.140625" style="15"/>
  </cols>
  <sheetData>
    <row r="1" spans="1:7" x14ac:dyDescent="0.25">
      <c r="A1" s="40" t="s">
        <v>189</v>
      </c>
    </row>
    <row r="3" spans="1:7" x14ac:dyDescent="0.25">
      <c r="B3" s="15">
        <v>2016</v>
      </c>
      <c r="C3" s="15">
        <v>2017</v>
      </c>
      <c r="D3" s="15">
        <v>2018</v>
      </c>
      <c r="E3" s="15">
        <v>2019</v>
      </c>
      <c r="F3" s="15">
        <v>2020</v>
      </c>
      <c r="G3" s="15">
        <v>2021</v>
      </c>
    </row>
    <row r="4" spans="1:7" x14ac:dyDescent="0.25">
      <c r="A4" s="15" t="s">
        <v>120</v>
      </c>
      <c r="B4" s="16">
        <v>0.51853184598776536</v>
      </c>
      <c r="C4" s="16">
        <v>0.51488892390105556</v>
      </c>
      <c r="D4" s="16">
        <v>0.53238823777107169</v>
      </c>
      <c r="E4" s="16">
        <v>0.33698162466111053</v>
      </c>
      <c r="F4" s="16">
        <v>0.38317941140253664</v>
      </c>
      <c r="G4" s="16">
        <v>0.37021554910993576</v>
      </c>
    </row>
    <row r="5" spans="1:7" x14ac:dyDescent="0.25">
      <c r="A5" s="15" t="s">
        <v>119</v>
      </c>
      <c r="B5" s="16">
        <v>0.55773019834493631</v>
      </c>
      <c r="C5" s="16">
        <v>0.54772210402758414</v>
      </c>
      <c r="D5" s="16">
        <v>0.53890409036694031</v>
      </c>
      <c r="E5" s="16">
        <v>0.32773404201975631</v>
      </c>
      <c r="F5" s="16">
        <v>0.38360398371191679</v>
      </c>
      <c r="G5" s="16">
        <v>0.36600955963458437</v>
      </c>
    </row>
    <row r="9" spans="1:7" x14ac:dyDescent="0.25">
      <c r="A9" s="51"/>
    </row>
    <row r="10" spans="1:7" x14ac:dyDescent="0.25">
      <c r="A10" s="51"/>
    </row>
    <row r="11" spans="1:7" x14ac:dyDescent="0.25">
      <c r="A11" s="55"/>
    </row>
    <row r="12" spans="1:7" x14ac:dyDescent="0.25">
      <c r="A12" s="54"/>
    </row>
    <row r="13" spans="1:7" x14ac:dyDescent="0.25">
      <c r="A13"/>
    </row>
    <row r="14" spans="1:7" x14ac:dyDescent="0.25">
      <c r="A14"/>
    </row>
    <row r="18" spans="1:1" x14ac:dyDescent="0.25">
      <c r="A18" s="5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3"/>
  <sheetViews>
    <sheetView workbookViewId="0"/>
  </sheetViews>
  <sheetFormatPr defaultRowHeight="12.75" x14ac:dyDescent="0.2"/>
  <cols>
    <col min="1" max="1" width="36" customWidth="1"/>
    <col min="2" max="4" width="8.7109375" customWidth="1"/>
  </cols>
  <sheetData>
    <row r="1" spans="1:4" x14ac:dyDescent="0.2">
      <c r="A1" s="40" t="s">
        <v>190</v>
      </c>
    </row>
    <row r="2" spans="1:4" ht="13.5" thickBot="1" x14ac:dyDescent="0.25"/>
    <row r="3" spans="1:4" ht="13.5" thickBot="1" x14ac:dyDescent="0.25">
      <c r="A3" s="59"/>
      <c r="B3" s="60" t="s">
        <v>95</v>
      </c>
      <c r="C3" s="60" t="s">
        <v>94</v>
      </c>
      <c r="D3" s="61" t="s">
        <v>93</v>
      </c>
    </row>
    <row r="4" spans="1:4" x14ac:dyDescent="0.2">
      <c r="A4" s="59" t="s">
        <v>132</v>
      </c>
      <c r="B4" s="63">
        <v>0.37256825241131275</v>
      </c>
      <c r="C4" s="63">
        <v>0.21279795816052141</v>
      </c>
      <c r="D4" s="64">
        <v>0.16984525856368204</v>
      </c>
    </row>
    <row r="5" spans="1:4" ht="13.5" thickBot="1" x14ac:dyDescent="0.25">
      <c r="A5" s="62" t="s">
        <v>133</v>
      </c>
      <c r="B5" s="65">
        <v>0.65322053294098414</v>
      </c>
      <c r="C5" s="65">
        <v>0.82263798368351493</v>
      </c>
      <c r="D5" s="66">
        <v>0.86105012564475603</v>
      </c>
    </row>
    <row r="23" spans="3:3" x14ac:dyDescent="0.2">
      <c r="C23" t="s">
        <v>183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A386-3BC0-46AC-A0F0-8E382EAC21DF}">
  <dimension ref="A1:N41"/>
  <sheetViews>
    <sheetView workbookViewId="0">
      <selection activeCell="H52" sqref="H52"/>
    </sheetView>
  </sheetViews>
  <sheetFormatPr defaultRowHeight="15" x14ac:dyDescent="0.25"/>
  <cols>
    <col min="1" max="1" width="45.28515625" style="15" customWidth="1"/>
    <col min="2" max="2" width="9.140625" style="15"/>
    <col min="3" max="3" width="8" style="15" customWidth="1"/>
    <col min="4" max="4" width="9.140625" style="15" customWidth="1"/>
    <col min="5" max="5" width="8" style="15" customWidth="1"/>
    <col min="6" max="6" width="9.140625" style="15"/>
    <col min="7" max="7" width="8.140625" style="15" customWidth="1"/>
    <col min="8" max="8" width="9.140625" style="15"/>
    <col min="9" max="9" width="8.28515625" style="15" customWidth="1"/>
    <col min="10" max="10" width="9.140625" style="15"/>
    <col min="11" max="11" width="8" style="15" customWidth="1"/>
    <col min="12" max="12" width="9.140625" style="15"/>
    <col min="13" max="13" width="8" style="15" customWidth="1"/>
    <col min="14" max="16384" width="9.140625" style="15"/>
  </cols>
  <sheetData>
    <row r="1" spans="1:14" x14ac:dyDescent="0.25">
      <c r="A1" s="38" t="s">
        <v>161</v>
      </c>
      <c r="B1" s="36"/>
      <c r="C1" s="36"/>
      <c r="D1" s="36"/>
      <c r="E1" s="36"/>
      <c r="F1" s="36"/>
      <c r="G1" s="36"/>
      <c r="H1" s="36"/>
      <c r="I1" s="36"/>
      <c r="J1" s="36"/>
      <c r="K1" s="36"/>
      <c r="L1" s="36"/>
      <c r="M1" s="36"/>
    </row>
    <row r="2" spans="1:14" ht="83.25" customHeight="1" x14ac:dyDescent="0.25">
      <c r="A2" s="37" t="s">
        <v>89</v>
      </c>
      <c r="B2" s="36"/>
      <c r="C2" s="36"/>
      <c r="D2" s="36"/>
      <c r="E2" s="36"/>
      <c r="F2" s="36"/>
      <c r="G2" s="36"/>
      <c r="H2" s="36"/>
      <c r="I2" s="36"/>
      <c r="J2" s="36"/>
      <c r="K2" s="36"/>
      <c r="L2" s="36"/>
      <c r="M2" s="36"/>
    </row>
    <row r="3" spans="1:14" x14ac:dyDescent="0.25">
      <c r="A3" s="35"/>
      <c r="B3" s="35"/>
      <c r="C3" s="35"/>
      <c r="D3" s="35"/>
      <c r="E3" s="35"/>
      <c r="F3" s="35"/>
      <c r="G3" s="35"/>
      <c r="H3" s="35"/>
      <c r="I3" s="35"/>
      <c r="J3" s="35"/>
      <c r="K3" s="35"/>
      <c r="L3" s="35"/>
      <c r="M3" s="35"/>
    </row>
    <row r="4" spans="1:14" x14ac:dyDescent="0.25">
      <c r="A4" s="33" t="s">
        <v>88</v>
      </c>
      <c r="B4" s="107">
        <v>2016</v>
      </c>
      <c r="C4" s="108"/>
      <c r="D4" s="107">
        <v>2017</v>
      </c>
      <c r="E4" s="108"/>
      <c r="F4" s="109">
        <v>2018</v>
      </c>
      <c r="G4" s="106"/>
      <c r="H4" s="107">
        <v>2019</v>
      </c>
      <c r="I4" s="108"/>
      <c r="J4" s="107">
        <v>2020</v>
      </c>
      <c r="K4" s="108"/>
      <c r="L4" s="105">
        <v>2021</v>
      </c>
      <c r="M4" s="106"/>
      <c r="N4" s="34"/>
    </row>
    <row r="5" spans="1:14" ht="39.75" customHeight="1" x14ac:dyDescent="0.25">
      <c r="A5" s="32"/>
      <c r="B5" s="31" t="s">
        <v>87</v>
      </c>
      <c r="C5" s="31" t="s">
        <v>86</v>
      </c>
      <c r="D5" s="31" t="s">
        <v>87</v>
      </c>
      <c r="E5" s="31" t="s">
        <v>86</v>
      </c>
      <c r="F5" s="31" t="s">
        <v>87</v>
      </c>
      <c r="G5" s="31" t="s">
        <v>86</v>
      </c>
      <c r="H5" s="31" t="s">
        <v>87</v>
      </c>
      <c r="I5" s="31" t="s">
        <v>86</v>
      </c>
      <c r="J5" s="31" t="s">
        <v>87</v>
      </c>
      <c r="K5" s="30" t="s">
        <v>86</v>
      </c>
      <c r="L5" s="48" t="s">
        <v>87</v>
      </c>
      <c r="M5" s="49" t="s">
        <v>86</v>
      </c>
      <c r="N5" s="34"/>
    </row>
    <row r="6" spans="1:14" x14ac:dyDescent="0.25">
      <c r="A6" s="29" t="s">
        <v>85</v>
      </c>
      <c r="B6" s="27">
        <v>230</v>
      </c>
      <c r="C6" s="28" t="s">
        <v>84</v>
      </c>
      <c r="D6" s="27">
        <v>202</v>
      </c>
      <c r="E6" s="28" t="s">
        <v>82</v>
      </c>
      <c r="F6" s="27">
        <v>177</v>
      </c>
      <c r="G6" s="28" t="s">
        <v>83</v>
      </c>
      <c r="H6" s="27">
        <v>173</v>
      </c>
      <c r="I6" s="28" t="s">
        <v>82</v>
      </c>
      <c r="J6" s="27">
        <v>358</v>
      </c>
      <c r="K6" s="26" t="s">
        <v>69</v>
      </c>
      <c r="L6" s="27">
        <v>675</v>
      </c>
      <c r="M6" s="26" t="s">
        <v>129</v>
      </c>
      <c r="N6" s="50"/>
    </row>
    <row r="7" spans="1:14" x14ac:dyDescent="0.25">
      <c r="A7" s="29" t="s">
        <v>81</v>
      </c>
      <c r="B7" s="27"/>
      <c r="C7" s="28"/>
      <c r="D7" s="27"/>
      <c r="E7" s="28"/>
      <c r="F7" s="27"/>
      <c r="G7" s="28"/>
      <c r="H7" s="27"/>
      <c r="I7" s="28"/>
      <c r="J7" s="27">
        <v>552</v>
      </c>
      <c r="K7" s="26" t="s">
        <v>80</v>
      </c>
      <c r="L7" s="27">
        <v>443</v>
      </c>
      <c r="M7" s="26" t="s">
        <v>65</v>
      </c>
      <c r="N7" s="50"/>
    </row>
    <row r="8" spans="1:14" x14ac:dyDescent="0.25">
      <c r="A8" s="29" t="s">
        <v>79</v>
      </c>
      <c r="B8" s="27"/>
      <c r="C8" s="28"/>
      <c r="D8" s="27"/>
      <c r="E8" s="28"/>
      <c r="F8" s="27"/>
      <c r="G8" s="28"/>
      <c r="H8" s="27"/>
      <c r="I8" s="28"/>
      <c r="J8" s="27">
        <v>148</v>
      </c>
      <c r="K8" s="26" t="s">
        <v>5</v>
      </c>
      <c r="L8" s="27">
        <v>148</v>
      </c>
      <c r="M8" s="26" t="s">
        <v>37</v>
      </c>
      <c r="N8" s="50"/>
    </row>
    <row r="9" spans="1:14" x14ac:dyDescent="0.25">
      <c r="A9" s="29" t="s">
        <v>78</v>
      </c>
      <c r="B9" s="27"/>
      <c r="C9" s="28"/>
      <c r="D9" s="27"/>
      <c r="E9" s="28"/>
      <c r="F9" s="27"/>
      <c r="G9" s="28"/>
      <c r="H9" s="27"/>
      <c r="I9" s="28"/>
      <c r="J9" s="27">
        <v>82</v>
      </c>
      <c r="K9" s="26" t="s">
        <v>44</v>
      </c>
      <c r="L9" s="27">
        <v>118</v>
      </c>
      <c r="M9" s="26" t="s">
        <v>44</v>
      </c>
      <c r="N9" s="50"/>
    </row>
    <row r="10" spans="1:14" x14ac:dyDescent="0.25">
      <c r="A10" s="29" t="s">
        <v>77</v>
      </c>
      <c r="B10" s="27">
        <v>1658</v>
      </c>
      <c r="C10" s="28" t="s">
        <v>74</v>
      </c>
      <c r="D10" s="27">
        <v>1454</v>
      </c>
      <c r="E10" s="28" t="s">
        <v>127</v>
      </c>
      <c r="F10" s="27">
        <v>1692</v>
      </c>
      <c r="G10" s="28" t="s">
        <v>7</v>
      </c>
      <c r="H10" s="27">
        <v>2307</v>
      </c>
      <c r="I10" s="28" t="s">
        <v>7</v>
      </c>
      <c r="J10" s="27">
        <v>5271</v>
      </c>
      <c r="K10" s="26" t="s">
        <v>44</v>
      </c>
      <c r="L10" s="27">
        <v>5346</v>
      </c>
      <c r="M10" s="26" t="s">
        <v>5</v>
      </c>
      <c r="N10" s="50"/>
    </row>
    <row r="11" spans="1:14" x14ac:dyDescent="0.25">
      <c r="A11" s="29" t="s">
        <v>76</v>
      </c>
      <c r="B11" s="27">
        <v>427</v>
      </c>
      <c r="C11" s="28" t="s">
        <v>5</v>
      </c>
      <c r="D11" s="27">
        <v>118</v>
      </c>
      <c r="E11" s="28" t="s">
        <v>75</v>
      </c>
      <c r="F11" s="27">
        <v>101</v>
      </c>
      <c r="G11" s="28" t="s">
        <v>30</v>
      </c>
      <c r="H11" s="27">
        <v>330</v>
      </c>
      <c r="I11" s="28" t="s">
        <v>74</v>
      </c>
      <c r="J11" s="27">
        <v>437</v>
      </c>
      <c r="K11" s="26" t="s">
        <v>5</v>
      </c>
      <c r="L11" s="27">
        <v>188</v>
      </c>
      <c r="M11" s="26" t="s">
        <v>38</v>
      </c>
      <c r="N11" s="50"/>
    </row>
    <row r="12" spans="1:14" x14ac:dyDescent="0.25">
      <c r="A12" s="29" t="s">
        <v>73</v>
      </c>
      <c r="B12" s="27">
        <v>63</v>
      </c>
      <c r="C12" s="28" t="s">
        <v>72</v>
      </c>
      <c r="D12" s="27">
        <v>84</v>
      </c>
      <c r="E12" s="28" t="s">
        <v>71</v>
      </c>
      <c r="F12" s="27">
        <v>143</v>
      </c>
      <c r="G12" s="28" t="s">
        <v>47</v>
      </c>
      <c r="H12" s="27">
        <v>653</v>
      </c>
      <c r="I12" s="28" t="s">
        <v>24</v>
      </c>
      <c r="J12" s="27">
        <v>2067</v>
      </c>
      <c r="K12" s="26" t="s">
        <v>7</v>
      </c>
      <c r="L12" s="27">
        <v>1860</v>
      </c>
      <c r="M12" s="26" t="s">
        <v>74</v>
      </c>
      <c r="N12" s="50"/>
    </row>
    <row r="13" spans="1:14" x14ac:dyDescent="0.25">
      <c r="A13" s="29" t="s">
        <v>70</v>
      </c>
      <c r="B13" s="27">
        <v>2027</v>
      </c>
      <c r="C13" s="28" t="s">
        <v>69</v>
      </c>
      <c r="D13" s="27">
        <v>152</v>
      </c>
      <c r="E13" s="28" t="s">
        <v>20</v>
      </c>
      <c r="F13" s="27">
        <v>308</v>
      </c>
      <c r="G13" s="28" t="s">
        <v>42</v>
      </c>
      <c r="H13" s="27">
        <v>290</v>
      </c>
      <c r="I13" s="28" t="s">
        <v>37</v>
      </c>
      <c r="J13" s="27">
        <v>337</v>
      </c>
      <c r="K13" s="26" t="s">
        <v>7</v>
      </c>
      <c r="L13" s="27">
        <v>517</v>
      </c>
      <c r="M13" s="26" t="s">
        <v>7</v>
      </c>
      <c r="N13" s="50"/>
    </row>
    <row r="14" spans="1:14" x14ac:dyDescent="0.25">
      <c r="A14" s="29" t="s">
        <v>68</v>
      </c>
      <c r="B14" s="27">
        <v>38</v>
      </c>
      <c r="C14" s="28" t="s">
        <v>34</v>
      </c>
      <c r="D14" s="27">
        <v>66</v>
      </c>
      <c r="E14" s="28" t="s">
        <v>14</v>
      </c>
      <c r="F14" s="27">
        <v>148</v>
      </c>
      <c r="G14" s="28" t="s">
        <v>46</v>
      </c>
      <c r="H14" s="27">
        <v>249</v>
      </c>
      <c r="I14" s="28" t="s">
        <v>52</v>
      </c>
      <c r="J14" s="27">
        <v>568</v>
      </c>
      <c r="K14" s="26" t="s">
        <v>67</v>
      </c>
      <c r="L14" s="27">
        <v>298</v>
      </c>
      <c r="M14" s="26" t="s">
        <v>26</v>
      </c>
      <c r="N14" s="50"/>
    </row>
    <row r="15" spans="1:14" x14ac:dyDescent="0.25">
      <c r="A15" s="29" t="s">
        <v>66</v>
      </c>
      <c r="B15" s="27">
        <v>243</v>
      </c>
      <c r="C15" s="28" t="s">
        <v>65</v>
      </c>
      <c r="D15" s="27">
        <v>487</v>
      </c>
      <c r="E15" s="28" t="s">
        <v>61</v>
      </c>
      <c r="F15" s="27">
        <v>11</v>
      </c>
      <c r="G15" s="28" t="s">
        <v>64</v>
      </c>
      <c r="H15" s="27">
        <v>582</v>
      </c>
      <c r="I15" s="28" t="s">
        <v>12</v>
      </c>
      <c r="J15" s="27">
        <v>987</v>
      </c>
      <c r="K15" s="26" t="s">
        <v>8</v>
      </c>
      <c r="L15" s="27">
        <v>1255</v>
      </c>
      <c r="M15" s="26" t="s">
        <v>28</v>
      </c>
      <c r="N15" s="50"/>
    </row>
    <row r="16" spans="1:14" x14ac:dyDescent="0.25">
      <c r="A16" s="29" t="s">
        <v>63</v>
      </c>
      <c r="B16" s="27">
        <v>446</v>
      </c>
      <c r="C16" s="28" t="s">
        <v>25</v>
      </c>
      <c r="D16" s="27">
        <v>474</v>
      </c>
      <c r="E16" s="28" t="s">
        <v>5</v>
      </c>
      <c r="F16" s="27">
        <v>431</v>
      </c>
      <c r="G16" s="28" t="s">
        <v>39</v>
      </c>
      <c r="H16" s="27">
        <v>606</v>
      </c>
      <c r="I16" s="28" t="s">
        <v>58</v>
      </c>
      <c r="J16" s="27">
        <v>698</v>
      </c>
      <c r="K16" s="26" t="s">
        <v>39</v>
      </c>
      <c r="L16" s="27">
        <v>852</v>
      </c>
      <c r="M16" s="26" t="s">
        <v>24</v>
      </c>
      <c r="N16" s="50"/>
    </row>
    <row r="17" spans="1:14" x14ac:dyDescent="0.25">
      <c r="A17" s="29" t="s">
        <v>62</v>
      </c>
      <c r="B17" s="27"/>
      <c r="C17" s="28"/>
      <c r="D17" s="27"/>
      <c r="E17" s="28"/>
      <c r="F17" s="27">
        <v>224</v>
      </c>
      <c r="G17" s="28" t="s">
        <v>61</v>
      </c>
      <c r="H17" s="27">
        <v>377</v>
      </c>
      <c r="I17" s="28" t="s">
        <v>60</v>
      </c>
      <c r="J17" s="27">
        <v>522</v>
      </c>
      <c r="K17" s="26" t="s">
        <v>53</v>
      </c>
      <c r="L17" s="27">
        <v>568</v>
      </c>
      <c r="M17" s="26" t="s">
        <v>80</v>
      </c>
      <c r="N17" s="50"/>
    </row>
    <row r="18" spans="1:14" x14ac:dyDescent="0.25">
      <c r="A18" s="29" t="s">
        <v>59</v>
      </c>
      <c r="B18" s="27">
        <v>185</v>
      </c>
      <c r="C18" s="28" t="s">
        <v>24</v>
      </c>
      <c r="D18" s="27">
        <v>196</v>
      </c>
      <c r="E18" s="28" t="s">
        <v>58</v>
      </c>
      <c r="F18" s="27">
        <v>54</v>
      </c>
      <c r="G18" s="28" t="s">
        <v>44</v>
      </c>
      <c r="H18" s="27">
        <v>439</v>
      </c>
      <c r="I18" s="28" t="s">
        <v>49</v>
      </c>
      <c r="J18" s="27">
        <v>891</v>
      </c>
      <c r="K18" s="26" t="s">
        <v>26</v>
      </c>
      <c r="L18" s="27">
        <v>530</v>
      </c>
      <c r="M18" s="26" t="s">
        <v>14</v>
      </c>
      <c r="N18" s="50"/>
    </row>
    <row r="19" spans="1:14" x14ac:dyDescent="0.25">
      <c r="A19" s="29" t="s">
        <v>57</v>
      </c>
      <c r="B19" s="27"/>
      <c r="C19" s="28"/>
      <c r="D19" s="27"/>
      <c r="E19" s="28"/>
      <c r="F19" s="27"/>
      <c r="G19" s="28"/>
      <c r="H19" s="27">
        <v>6</v>
      </c>
      <c r="I19" s="28" t="s">
        <v>56</v>
      </c>
      <c r="J19" s="27"/>
      <c r="K19" s="26"/>
      <c r="L19" s="27">
        <v>12</v>
      </c>
      <c r="M19" s="26" t="s">
        <v>56</v>
      </c>
      <c r="N19" s="50"/>
    </row>
    <row r="20" spans="1:14" x14ac:dyDescent="0.25">
      <c r="A20" s="29" t="s">
        <v>55</v>
      </c>
      <c r="B20" s="27"/>
      <c r="C20" s="28"/>
      <c r="D20" s="27">
        <v>28</v>
      </c>
      <c r="E20" s="28" t="s">
        <v>47</v>
      </c>
      <c r="F20" s="27">
        <v>23</v>
      </c>
      <c r="G20" s="28" t="s">
        <v>5</v>
      </c>
      <c r="H20" s="27">
        <v>23</v>
      </c>
      <c r="I20" s="28" t="s">
        <v>42</v>
      </c>
      <c r="J20" s="27">
        <v>36</v>
      </c>
      <c r="K20" s="26" t="s">
        <v>56</v>
      </c>
      <c r="L20" s="27">
        <v>37</v>
      </c>
      <c r="M20" s="26" t="s">
        <v>122</v>
      </c>
      <c r="N20" s="50"/>
    </row>
    <row r="21" spans="1:14" x14ac:dyDescent="0.25">
      <c r="A21" s="29" t="s">
        <v>54</v>
      </c>
      <c r="B21" s="27">
        <v>1522</v>
      </c>
      <c r="C21" s="28" t="s">
        <v>53</v>
      </c>
      <c r="D21" s="27">
        <v>1050</v>
      </c>
      <c r="E21" s="28" t="s">
        <v>52</v>
      </c>
      <c r="F21" s="27"/>
      <c r="G21" s="28"/>
      <c r="H21" s="27"/>
      <c r="I21" s="28"/>
      <c r="J21" s="27"/>
      <c r="K21" s="26"/>
      <c r="L21" s="27">
        <v>11</v>
      </c>
      <c r="M21" s="26" t="s">
        <v>123</v>
      </c>
      <c r="N21" s="50"/>
    </row>
    <row r="22" spans="1:14" x14ac:dyDescent="0.25">
      <c r="A22" s="29" t="s">
        <v>51</v>
      </c>
      <c r="B22" s="27">
        <v>213</v>
      </c>
      <c r="C22" s="28" t="s">
        <v>20</v>
      </c>
      <c r="D22" s="27">
        <v>271</v>
      </c>
      <c r="E22" s="28" t="s">
        <v>42</v>
      </c>
      <c r="F22" s="27">
        <v>266</v>
      </c>
      <c r="G22" s="28" t="s">
        <v>25</v>
      </c>
      <c r="H22" s="27">
        <v>244</v>
      </c>
      <c r="I22" s="28" t="s">
        <v>5</v>
      </c>
      <c r="J22" s="27">
        <v>1434</v>
      </c>
      <c r="K22" s="26" t="s">
        <v>28</v>
      </c>
      <c r="L22" s="27">
        <v>2300</v>
      </c>
      <c r="M22" s="26" t="s">
        <v>18</v>
      </c>
      <c r="N22" s="50"/>
    </row>
    <row r="23" spans="1:14" x14ac:dyDescent="0.25">
      <c r="A23" s="29" t="s">
        <v>50</v>
      </c>
      <c r="B23" s="27">
        <v>2243</v>
      </c>
      <c r="C23" s="28" t="s">
        <v>49</v>
      </c>
      <c r="D23" s="27">
        <v>2457</v>
      </c>
      <c r="E23" s="28" t="s">
        <v>6</v>
      </c>
      <c r="F23" s="27">
        <v>2872</v>
      </c>
      <c r="G23" s="28" t="s">
        <v>26</v>
      </c>
      <c r="H23" s="27">
        <v>4308</v>
      </c>
      <c r="I23" s="28" t="s">
        <v>26</v>
      </c>
      <c r="J23" s="27">
        <v>9242</v>
      </c>
      <c r="K23" s="26" t="s">
        <v>49</v>
      </c>
      <c r="L23" s="27">
        <v>5490</v>
      </c>
      <c r="M23" s="26" t="s">
        <v>24</v>
      </c>
      <c r="N23" s="50"/>
    </row>
    <row r="24" spans="1:14" x14ac:dyDescent="0.25">
      <c r="A24" s="29" t="s">
        <v>48</v>
      </c>
      <c r="B24" s="27">
        <v>54</v>
      </c>
      <c r="C24" s="28" t="s">
        <v>14</v>
      </c>
      <c r="D24" s="27">
        <v>43</v>
      </c>
      <c r="E24" s="28" t="s">
        <v>47</v>
      </c>
      <c r="F24" s="27">
        <v>35</v>
      </c>
      <c r="G24" s="28" t="s">
        <v>6</v>
      </c>
      <c r="H24" s="27">
        <v>38</v>
      </c>
      <c r="I24" s="28" t="s">
        <v>7</v>
      </c>
      <c r="J24" s="27">
        <v>314</v>
      </c>
      <c r="K24" s="26" t="s">
        <v>46</v>
      </c>
      <c r="L24" s="27">
        <v>694</v>
      </c>
      <c r="M24" s="26" t="s">
        <v>129</v>
      </c>
      <c r="N24" s="50"/>
    </row>
    <row r="25" spans="1:14" x14ac:dyDescent="0.25">
      <c r="A25" s="29" t="s">
        <v>45</v>
      </c>
      <c r="B25" s="27">
        <v>436</v>
      </c>
      <c r="C25" s="28" t="s">
        <v>8</v>
      </c>
      <c r="D25" s="27">
        <v>472</v>
      </c>
      <c r="E25" s="28" t="s">
        <v>8</v>
      </c>
      <c r="F25" s="27">
        <v>627</v>
      </c>
      <c r="G25" s="28" t="s">
        <v>44</v>
      </c>
      <c r="H25" s="27">
        <v>1012</v>
      </c>
      <c r="I25" s="28" t="s">
        <v>39</v>
      </c>
      <c r="J25" s="27">
        <v>3125</v>
      </c>
      <c r="K25" s="26" t="s">
        <v>26</v>
      </c>
      <c r="L25" s="27">
        <v>2892</v>
      </c>
      <c r="M25" s="26" t="s">
        <v>26</v>
      </c>
      <c r="N25" s="50"/>
    </row>
    <row r="26" spans="1:14" x14ac:dyDescent="0.25">
      <c r="A26" s="29" t="s">
        <v>43</v>
      </c>
      <c r="B26" s="27">
        <v>140</v>
      </c>
      <c r="C26" s="28" t="s">
        <v>26</v>
      </c>
      <c r="D26" s="27">
        <v>148</v>
      </c>
      <c r="E26" s="28" t="s">
        <v>42</v>
      </c>
      <c r="F26" s="27">
        <v>158</v>
      </c>
      <c r="G26" s="28" t="s">
        <v>26</v>
      </c>
      <c r="H26" s="27">
        <v>182</v>
      </c>
      <c r="I26" s="28" t="s">
        <v>25</v>
      </c>
      <c r="J26" s="27">
        <v>227</v>
      </c>
      <c r="K26" s="26" t="s">
        <v>41</v>
      </c>
      <c r="L26" s="27">
        <v>399</v>
      </c>
      <c r="M26" s="26" t="s">
        <v>47</v>
      </c>
      <c r="N26" s="50"/>
    </row>
    <row r="27" spans="1:14" x14ac:dyDescent="0.25">
      <c r="A27" s="29" t="s">
        <v>40</v>
      </c>
      <c r="B27" s="27">
        <v>2140</v>
      </c>
      <c r="C27" s="28" t="s">
        <v>39</v>
      </c>
      <c r="D27" s="27">
        <v>1616</v>
      </c>
      <c r="E27" s="28" t="s">
        <v>25</v>
      </c>
      <c r="F27" s="27">
        <v>2165</v>
      </c>
      <c r="G27" s="28" t="s">
        <v>38</v>
      </c>
      <c r="H27" s="27">
        <v>3359</v>
      </c>
      <c r="I27" s="28" t="s">
        <v>20</v>
      </c>
      <c r="J27" s="27">
        <v>5243</v>
      </c>
      <c r="K27" s="26" t="s">
        <v>37</v>
      </c>
      <c r="L27" s="27">
        <v>4261</v>
      </c>
      <c r="M27" s="26" t="s">
        <v>42</v>
      </c>
      <c r="N27" s="50"/>
    </row>
    <row r="28" spans="1:14" x14ac:dyDescent="0.25">
      <c r="A28" s="29" t="s">
        <v>36</v>
      </c>
      <c r="B28" s="27">
        <v>283</v>
      </c>
      <c r="C28" s="28" t="s">
        <v>25</v>
      </c>
      <c r="D28" s="27">
        <v>686</v>
      </c>
      <c r="E28" s="28" t="s">
        <v>35</v>
      </c>
      <c r="F28" s="27">
        <v>851</v>
      </c>
      <c r="G28" s="28" t="s">
        <v>34</v>
      </c>
      <c r="H28" s="27">
        <v>637</v>
      </c>
      <c r="I28" s="28" t="s">
        <v>18</v>
      </c>
      <c r="J28" s="27">
        <v>1040</v>
      </c>
      <c r="K28" s="26" t="s">
        <v>14</v>
      </c>
      <c r="L28" s="27">
        <v>519</v>
      </c>
      <c r="M28" s="26" t="s">
        <v>49</v>
      </c>
      <c r="N28" s="50"/>
    </row>
    <row r="29" spans="1:14" x14ac:dyDescent="0.25">
      <c r="A29" s="29" t="s">
        <v>33</v>
      </c>
      <c r="B29" s="27"/>
      <c r="C29" s="28"/>
      <c r="D29" s="27"/>
      <c r="E29" s="28"/>
      <c r="F29" s="27"/>
      <c r="G29" s="28"/>
      <c r="H29" s="27"/>
      <c r="I29" s="28"/>
      <c r="J29" s="27">
        <v>199</v>
      </c>
      <c r="K29" s="26" t="s">
        <v>56</v>
      </c>
      <c r="L29" s="27">
        <v>35</v>
      </c>
      <c r="M29" s="26" t="s">
        <v>124</v>
      </c>
      <c r="N29" s="50"/>
    </row>
    <row r="30" spans="1:14" x14ac:dyDescent="0.25">
      <c r="A30" s="29" t="s">
        <v>32</v>
      </c>
      <c r="B30" s="27">
        <v>80</v>
      </c>
      <c r="C30" s="28" t="s">
        <v>31</v>
      </c>
      <c r="D30" s="27">
        <v>103</v>
      </c>
      <c r="E30" s="28" t="s">
        <v>31</v>
      </c>
      <c r="F30" s="27">
        <v>4</v>
      </c>
      <c r="G30" s="28" t="s">
        <v>128</v>
      </c>
      <c r="H30" s="27">
        <v>4</v>
      </c>
      <c r="I30" s="28" t="s">
        <v>75</v>
      </c>
      <c r="J30" s="27">
        <v>225</v>
      </c>
      <c r="K30" s="26" t="s">
        <v>30</v>
      </c>
      <c r="L30" s="27">
        <v>197</v>
      </c>
      <c r="M30" s="26" t="s">
        <v>39</v>
      </c>
      <c r="N30" s="50"/>
    </row>
    <row r="31" spans="1:14" x14ac:dyDescent="0.25">
      <c r="A31" s="29" t="s">
        <v>29</v>
      </c>
      <c r="B31" s="27">
        <v>2929</v>
      </c>
      <c r="C31" s="28" t="s">
        <v>28</v>
      </c>
      <c r="D31" s="27">
        <v>3018</v>
      </c>
      <c r="E31" s="28" t="s">
        <v>15</v>
      </c>
      <c r="F31" s="27">
        <v>3040</v>
      </c>
      <c r="G31" s="28" t="s">
        <v>7</v>
      </c>
      <c r="H31" s="27">
        <v>3514</v>
      </c>
      <c r="I31" s="28" t="s">
        <v>7</v>
      </c>
      <c r="J31" s="27">
        <v>9055</v>
      </c>
      <c r="K31" s="26" t="s">
        <v>12</v>
      </c>
      <c r="L31" s="27">
        <v>7787</v>
      </c>
      <c r="M31" s="26" t="s">
        <v>17</v>
      </c>
      <c r="N31" s="50"/>
    </row>
    <row r="32" spans="1:14" x14ac:dyDescent="0.25">
      <c r="A32" s="29" t="s">
        <v>27</v>
      </c>
      <c r="B32" s="27">
        <v>303</v>
      </c>
      <c r="C32" s="28" t="s">
        <v>26</v>
      </c>
      <c r="D32" s="27">
        <v>304</v>
      </c>
      <c r="E32" s="28" t="s">
        <v>26</v>
      </c>
      <c r="F32" s="27">
        <v>326</v>
      </c>
      <c r="G32" s="28" t="s">
        <v>25</v>
      </c>
      <c r="H32" s="27">
        <v>347</v>
      </c>
      <c r="I32" s="28" t="s">
        <v>25</v>
      </c>
      <c r="J32" s="27">
        <v>435</v>
      </c>
      <c r="K32" s="26" t="s">
        <v>24</v>
      </c>
      <c r="L32" s="27">
        <v>623</v>
      </c>
      <c r="M32" s="26" t="s">
        <v>42</v>
      </c>
      <c r="N32" s="50"/>
    </row>
    <row r="33" spans="1:14" x14ac:dyDescent="0.25">
      <c r="A33" s="29" t="s">
        <v>23</v>
      </c>
      <c r="B33" s="27">
        <v>10</v>
      </c>
      <c r="C33" s="28" t="s">
        <v>22</v>
      </c>
      <c r="D33" s="27"/>
      <c r="E33" s="28"/>
      <c r="F33" s="27"/>
      <c r="G33" s="28"/>
      <c r="H33" s="27">
        <v>23</v>
      </c>
      <c r="I33" s="28" t="s">
        <v>21</v>
      </c>
      <c r="J33" s="27">
        <v>35</v>
      </c>
      <c r="K33" s="26" t="s">
        <v>20</v>
      </c>
      <c r="L33" s="27">
        <v>93</v>
      </c>
      <c r="M33" s="26" t="s">
        <v>22</v>
      </c>
      <c r="N33" s="50"/>
    </row>
    <row r="34" spans="1:14" x14ac:dyDescent="0.25">
      <c r="A34" s="29" t="s">
        <v>19</v>
      </c>
      <c r="B34" s="27">
        <v>520</v>
      </c>
      <c r="C34" s="28" t="s">
        <v>18</v>
      </c>
      <c r="D34" s="27">
        <v>839</v>
      </c>
      <c r="E34" s="28" t="s">
        <v>10</v>
      </c>
      <c r="F34" s="27">
        <v>842</v>
      </c>
      <c r="G34" s="28" t="s">
        <v>7</v>
      </c>
      <c r="H34" s="27">
        <v>1216</v>
      </c>
      <c r="I34" s="28" t="s">
        <v>17</v>
      </c>
      <c r="J34" s="27">
        <v>1524</v>
      </c>
      <c r="K34" s="26" t="s">
        <v>5</v>
      </c>
      <c r="L34" s="27">
        <v>1507</v>
      </c>
      <c r="M34" s="26" t="s">
        <v>5</v>
      </c>
      <c r="N34" s="50"/>
    </row>
    <row r="35" spans="1:14" x14ac:dyDescent="0.25">
      <c r="A35" s="29" t="s">
        <v>16</v>
      </c>
      <c r="B35" s="27">
        <v>1302</v>
      </c>
      <c r="C35" s="28" t="s">
        <v>15</v>
      </c>
      <c r="D35" s="27">
        <v>1159</v>
      </c>
      <c r="E35" s="28" t="s">
        <v>14</v>
      </c>
      <c r="F35" s="27">
        <v>1807</v>
      </c>
      <c r="G35" s="28" t="s">
        <v>7</v>
      </c>
      <c r="H35" s="27">
        <v>2256</v>
      </c>
      <c r="I35" s="28" t="s">
        <v>8</v>
      </c>
      <c r="J35" s="27">
        <v>5219</v>
      </c>
      <c r="K35" s="26" t="s">
        <v>7</v>
      </c>
      <c r="L35" s="27">
        <v>3849</v>
      </c>
      <c r="M35" s="26" t="s">
        <v>74</v>
      </c>
      <c r="N35" s="50"/>
    </row>
    <row r="36" spans="1:14" x14ac:dyDescent="0.25">
      <c r="A36" s="25" t="s">
        <v>13</v>
      </c>
      <c r="B36" s="23">
        <v>49</v>
      </c>
      <c r="C36" s="24" t="s">
        <v>12</v>
      </c>
      <c r="D36" s="23">
        <v>18</v>
      </c>
      <c r="E36" s="24" t="s">
        <v>11</v>
      </c>
      <c r="F36" s="23">
        <v>20</v>
      </c>
      <c r="G36" s="24" t="s">
        <v>6</v>
      </c>
      <c r="H36" s="23">
        <v>9</v>
      </c>
      <c r="I36" s="24" t="s">
        <v>10</v>
      </c>
      <c r="J36" s="23">
        <v>124</v>
      </c>
      <c r="K36" s="22" t="s">
        <v>8</v>
      </c>
      <c r="L36" s="23">
        <v>137</v>
      </c>
      <c r="M36" s="22" t="s">
        <v>17</v>
      </c>
      <c r="N36" s="50"/>
    </row>
    <row r="37" spans="1:14" x14ac:dyDescent="0.25">
      <c r="A37" s="21" t="s">
        <v>9</v>
      </c>
      <c r="B37" s="19">
        <v>15226</v>
      </c>
      <c r="C37" s="20" t="s">
        <v>8</v>
      </c>
      <c r="D37" s="19">
        <v>13631</v>
      </c>
      <c r="E37" s="20" t="s">
        <v>7</v>
      </c>
      <c r="F37" s="19">
        <v>14253</v>
      </c>
      <c r="G37" s="20" t="s">
        <v>6</v>
      </c>
      <c r="H37" s="19">
        <v>19943</v>
      </c>
      <c r="I37" s="20" t="s">
        <v>5</v>
      </c>
      <c r="J37" s="19">
        <v>40766</v>
      </c>
      <c r="K37" s="18" t="s">
        <v>5</v>
      </c>
      <c r="L37" s="19">
        <v>35357</v>
      </c>
      <c r="M37" s="18" t="s">
        <v>5</v>
      </c>
      <c r="N37" s="50"/>
    </row>
    <row r="38" spans="1:14" x14ac:dyDescent="0.25">
      <c r="L38" s="34"/>
      <c r="M38" s="34"/>
      <c r="N38" s="50"/>
    </row>
    <row r="39" spans="1:14" x14ac:dyDescent="0.25">
      <c r="A39" s="17" t="s">
        <v>4</v>
      </c>
      <c r="J39" s="41"/>
      <c r="K39" s="41"/>
      <c r="L39" s="41"/>
      <c r="M39" s="34"/>
      <c r="N39" s="50"/>
    </row>
    <row r="40" spans="1:14" x14ac:dyDescent="0.25">
      <c r="L40" s="34"/>
      <c r="M40" s="34"/>
      <c r="N40" s="50"/>
    </row>
    <row r="41" spans="1:14" x14ac:dyDescent="0.25">
      <c r="N41" s="16"/>
    </row>
  </sheetData>
  <mergeCells count="6">
    <mergeCell ref="L4:M4"/>
    <mergeCell ref="B4:C4"/>
    <mergeCell ref="D4:E4"/>
    <mergeCell ref="F4:G4"/>
    <mergeCell ref="H4:I4"/>
    <mergeCell ref="J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D4A57-5E10-45A8-A24D-6A4C214521FC}">
  <dimension ref="A1:H36"/>
  <sheetViews>
    <sheetView tabSelected="1" workbookViewId="0">
      <selection activeCell="J48" sqref="J48"/>
    </sheetView>
  </sheetViews>
  <sheetFormatPr defaultRowHeight="12.75" x14ac:dyDescent="0.2"/>
  <cols>
    <col min="1" max="1" width="26.85546875" customWidth="1"/>
    <col min="2" max="2" width="9" bestFit="1" customWidth="1"/>
    <col min="4" max="4" width="16.42578125" customWidth="1"/>
    <col min="5" max="5" width="16.5703125" customWidth="1"/>
    <col min="6" max="7" width="4.28515625" customWidth="1"/>
  </cols>
  <sheetData>
    <row r="1" spans="1:5" x14ac:dyDescent="0.2">
      <c r="A1" t="s">
        <v>180</v>
      </c>
    </row>
    <row r="3" spans="1:5" ht="24" x14ac:dyDescent="0.2">
      <c r="A3" s="87" t="s">
        <v>88</v>
      </c>
      <c r="B3" s="71" t="s">
        <v>141</v>
      </c>
      <c r="C3" s="71" t="s">
        <v>142</v>
      </c>
      <c r="D3" s="71" t="s">
        <v>143</v>
      </c>
      <c r="E3" s="71" t="s">
        <v>156</v>
      </c>
    </row>
    <row r="4" spans="1:5" ht="22.5" x14ac:dyDescent="0.2">
      <c r="A4" s="84" t="s">
        <v>176</v>
      </c>
      <c r="B4" s="85"/>
      <c r="C4" s="85"/>
      <c r="D4" s="86" t="s">
        <v>144</v>
      </c>
      <c r="E4" s="85" t="s">
        <v>144</v>
      </c>
    </row>
    <row r="5" spans="1:5" x14ac:dyDescent="0.2">
      <c r="A5" s="72" t="s">
        <v>85</v>
      </c>
      <c r="B5" s="75"/>
      <c r="C5" s="75" t="s">
        <v>144</v>
      </c>
      <c r="D5" s="75" t="s">
        <v>144</v>
      </c>
      <c r="E5" s="75" t="s">
        <v>144</v>
      </c>
    </row>
    <row r="6" spans="1:5" x14ac:dyDescent="0.2">
      <c r="A6" s="76" t="s">
        <v>152</v>
      </c>
      <c r="B6" s="77"/>
      <c r="C6" s="77"/>
      <c r="D6" s="77" t="s">
        <v>144</v>
      </c>
      <c r="E6" s="77" t="s">
        <v>144</v>
      </c>
    </row>
    <row r="7" spans="1:5" x14ac:dyDescent="0.2">
      <c r="A7" s="72" t="s">
        <v>154</v>
      </c>
      <c r="B7" s="75"/>
      <c r="C7" s="75"/>
      <c r="D7" s="75" t="s">
        <v>144</v>
      </c>
      <c r="E7" s="75" t="s">
        <v>144</v>
      </c>
    </row>
    <row r="8" spans="1:5" x14ac:dyDescent="0.2">
      <c r="A8" s="76" t="s">
        <v>78</v>
      </c>
      <c r="B8" s="77"/>
      <c r="C8" s="77" t="s">
        <v>144</v>
      </c>
      <c r="D8" s="77" t="s">
        <v>144</v>
      </c>
      <c r="E8" s="77" t="s">
        <v>144</v>
      </c>
    </row>
    <row r="9" spans="1:5" x14ac:dyDescent="0.2">
      <c r="A9" s="72" t="s">
        <v>77</v>
      </c>
      <c r="B9" s="75" t="s">
        <v>144</v>
      </c>
      <c r="C9" s="75" t="s">
        <v>144</v>
      </c>
      <c r="D9" s="75" t="s">
        <v>144</v>
      </c>
      <c r="E9" s="75" t="s">
        <v>144</v>
      </c>
    </row>
    <row r="10" spans="1:5" x14ac:dyDescent="0.2">
      <c r="A10" s="76" t="s">
        <v>76</v>
      </c>
      <c r="B10" s="77" t="s">
        <v>144</v>
      </c>
      <c r="C10" s="77" t="s">
        <v>144</v>
      </c>
      <c r="D10" s="77" t="s">
        <v>144</v>
      </c>
      <c r="E10" s="77" t="s">
        <v>144</v>
      </c>
    </row>
    <row r="11" spans="1:5" x14ac:dyDescent="0.2">
      <c r="A11" s="72" t="s">
        <v>148</v>
      </c>
      <c r="B11" s="75"/>
      <c r="C11" s="75"/>
      <c r="D11" s="75" t="s">
        <v>144</v>
      </c>
      <c r="E11" s="75" t="s">
        <v>144</v>
      </c>
    </row>
    <row r="12" spans="1:5" x14ac:dyDescent="0.2">
      <c r="A12" s="76" t="s">
        <v>70</v>
      </c>
      <c r="B12" s="77"/>
      <c r="C12" s="77" t="s">
        <v>144</v>
      </c>
      <c r="D12" s="77" t="s">
        <v>144</v>
      </c>
      <c r="E12" s="77" t="s">
        <v>144</v>
      </c>
    </row>
    <row r="13" spans="1:5" x14ac:dyDescent="0.2">
      <c r="A13" s="72" t="s">
        <v>68</v>
      </c>
      <c r="B13" s="75"/>
      <c r="C13" s="75" t="s">
        <v>144</v>
      </c>
      <c r="D13" s="75" t="s">
        <v>144</v>
      </c>
      <c r="E13" s="75" t="s">
        <v>144</v>
      </c>
    </row>
    <row r="14" spans="1:5" x14ac:dyDescent="0.2">
      <c r="A14" s="76" t="s">
        <v>149</v>
      </c>
      <c r="B14" s="77"/>
      <c r="C14" s="77"/>
      <c r="D14" s="77" t="s">
        <v>144</v>
      </c>
      <c r="E14" s="77" t="s">
        <v>144</v>
      </c>
    </row>
    <row r="15" spans="1:5" x14ac:dyDescent="0.2">
      <c r="A15" s="72" t="s">
        <v>63</v>
      </c>
      <c r="B15" s="75" t="s">
        <v>144</v>
      </c>
      <c r="C15" s="75" t="s">
        <v>144</v>
      </c>
      <c r="D15" s="75" t="s">
        <v>144</v>
      </c>
      <c r="E15" s="75" t="s">
        <v>144</v>
      </c>
    </row>
    <row r="16" spans="1:5" x14ac:dyDescent="0.2">
      <c r="A16" s="76" t="s">
        <v>150</v>
      </c>
      <c r="B16" s="77"/>
      <c r="C16" s="77"/>
      <c r="D16" s="77" t="s">
        <v>144</v>
      </c>
      <c r="E16" s="77" t="s">
        <v>144</v>
      </c>
    </row>
    <row r="17" spans="1:8" x14ac:dyDescent="0.2">
      <c r="A17" s="72" t="s">
        <v>59</v>
      </c>
      <c r="B17" s="75"/>
      <c r="C17" s="75" t="s">
        <v>144</v>
      </c>
      <c r="D17" s="75" t="s">
        <v>144</v>
      </c>
      <c r="E17" s="75" t="s">
        <v>144</v>
      </c>
    </row>
    <row r="18" spans="1:8" x14ac:dyDescent="0.2">
      <c r="A18" s="76" t="s">
        <v>151</v>
      </c>
      <c r="B18" s="77"/>
      <c r="C18" s="77"/>
      <c r="D18" s="77"/>
      <c r="E18" s="77" t="s">
        <v>144</v>
      </c>
    </row>
    <row r="19" spans="1:8" x14ac:dyDescent="0.2">
      <c r="A19" s="72" t="s">
        <v>90</v>
      </c>
      <c r="B19" s="75"/>
      <c r="C19" s="75" t="s">
        <v>144</v>
      </c>
      <c r="D19" s="75" t="s">
        <v>144</v>
      </c>
      <c r="E19" s="75" t="s">
        <v>144</v>
      </c>
    </row>
    <row r="20" spans="1:8" x14ac:dyDescent="0.2">
      <c r="A20" s="76" t="s">
        <v>51</v>
      </c>
      <c r="B20" s="77"/>
      <c r="C20" s="77" t="s">
        <v>144</v>
      </c>
      <c r="D20" s="77" t="s">
        <v>144</v>
      </c>
      <c r="E20" s="77" t="s">
        <v>144</v>
      </c>
    </row>
    <row r="21" spans="1:8" x14ac:dyDescent="0.2">
      <c r="A21" s="72" t="s">
        <v>50</v>
      </c>
      <c r="B21" s="75" t="s">
        <v>144</v>
      </c>
      <c r="C21" s="75" t="s">
        <v>144</v>
      </c>
      <c r="D21" s="75" t="s">
        <v>144</v>
      </c>
      <c r="E21" s="75" t="s">
        <v>144</v>
      </c>
    </row>
    <row r="22" spans="1:8" x14ac:dyDescent="0.2">
      <c r="A22" s="76" t="s">
        <v>145</v>
      </c>
      <c r="B22" s="77"/>
      <c r="C22" s="77"/>
      <c r="D22" s="77" t="s">
        <v>144</v>
      </c>
      <c r="E22" s="77" t="s">
        <v>144</v>
      </c>
    </row>
    <row r="23" spans="1:8" x14ac:dyDescent="0.2">
      <c r="A23" s="72" t="s">
        <v>45</v>
      </c>
      <c r="B23" s="75" t="s">
        <v>144</v>
      </c>
      <c r="C23" s="75" t="s">
        <v>144</v>
      </c>
      <c r="D23" s="75" t="s">
        <v>144</v>
      </c>
      <c r="E23" s="75" t="s">
        <v>144</v>
      </c>
    </row>
    <row r="24" spans="1:8" x14ac:dyDescent="0.2">
      <c r="A24" s="76" t="s">
        <v>43</v>
      </c>
      <c r="B24" s="77" t="s">
        <v>144</v>
      </c>
      <c r="C24" s="77" t="s">
        <v>144</v>
      </c>
      <c r="D24" s="77"/>
      <c r="E24" s="77"/>
    </row>
    <row r="25" spans="1:8" x14ac:dyDescent="0.2">
      <c r="A25" s="72" t="s">
        <v>40</v>
      </c>
      <c r="B25" s="75" t="s">
        <v>144</v>
      </c>
      <c r="C25" s="75" t="s">
        <v>144</v>
      </c>
      <c r="D25" s="75" t="s">
        <v>144</v>
      </c>
      <c r="E25" s="75" t="s">
        <v>144</v>
      </c>
    </row>
    <row r="26" spans="1:8" x14ac:dyDescent="0.2">
      <c r="A26" s="76" t="s">
        <v>36</v>
      </c>
      <c r="B26" s="77" t="s">
        <v>144</v>
      </c>
      <c r="C26" s="77" t="s">
        <v>144</v>
      </c>
      <c r="D26" s="77" t="s">
        <v>144</v>
      </c>
      <c r="E26" s="77" t="s">
        <v>144</v>
      </c>
    </row>
    <row r="27" spans="1:8" x14ac:dyDescent="0.2">
      <c r="A27" s="72" t="s">
        <v>155</v>
      </c>
      <c r="B27" s="75"/>
      <c r="C27" s="75"/>
      <c r="D27" s="75" t="s">
        <v>144</v>
      </c>
      <c r="E27" s="75" t="s">
        <v>144</v>
      </c>
    </row>
    <row r="28" spans="1:8" x14ac:dyDescent="0.2">
      <c r="A28" s="76" t="s">
        <v>153</v>
      </c>
      <c r="B28" s="77"/>
      <c r="C28" s="77"/>
      <c r="D28" s="77" t="s">
        <v>144</v>
      </c>
      <c r="E28" s="77" t="s">
        <v>144</v>
      </c>
    </row>
    <row r="29" spans="1:8" x14ac:dyDescent="0.2">
      <c r="A29" s="72" t="s">
        <v>29</v>
      </c>
      <c r="B29" s="75" t="s">
        <v>144</v>
      </c>
      <c r="C29" s="75" t="s">
        <v>144</v>
      </c>
      <c r="D29" s="75" t="s">
        <v>144</v>
      </c>
      <c r="E29" s="75" t="s">
        <v>144</v>
      </c>
    </row>
    <row r="30" spans="1:8" x14ac:dyDescent="0.2">
      <c r="A30" s="76" t="s">
        <v>147</v>
      </c>
      <c r="B30" s="77"/>
      <c r="C30" s="77"/>
      <c r="D30" s="77" t="s">
        <v>144</v>
      </c>
      <c r="E30" s="77" t="s">
        <v>144</v>
      </c>
    </row>
    <row r="31" spans="1:8" x14ac:dyDescent="0.2">
      <c r="A31" s="72" t="s">
        <v>19</v>
      </c>
      <c r="B31" s="75" t="s">
        <v>144</v>
      </c>
      <c r="C31" s="75" t="s">
        <v>144</v>
      </c>
      <c r="D31" s="75"/>
      <c r="E31" s="75" t="s">
        <v>144</v>
      </c>
    </row>
    <row r="32" spans="1:8" x14ac:dyDescent="0.2">
      <c r="A32" s="76" t="s">
        <v>16</v>
      </c>
      <c r="B32" s="77" t="s">
        <v>144</v>
      </c>
      <c r="C32" s="77" t="s">
        <v>144</v>
      </c>
      <c r="D32" s="77" t="s">
        <v>144</v>
      </c>
      <c r="E32" s="77" t="s">
        <v>144</v>
      </c>
      <c r="F32" s="74"/>
      <c r="G32" s="74"/>
      <c r="H32" s="74"/>
    </row>
    <row r="33" spans="1:8" x14ac:dyDescent="0.2">
      <c r="A33" s="72" t="s">
        <v>146</v>
      </c>
      <c r="B33" s="75"/>
      <c r="C33" s="75"/>
      <c r="D33" s="75" t="s">
        <v>144</v>
      </c>
      <c r="E33" s="75" t="s">
        <v>144</v>
      </c>
      <c r="F33" s="74"/>
      <c r="G33" s="74"/>
      <c r="H33" s="74"/>
    </row>
    <row r="34" spans="1:8" x14ac:dyDescent="0.2">
      <c r="A34" s="87" t="s">
        <v>178</v>
      </c>
      <c r="B34" s="71">
        <v>11</v>
      </c>
      <c r="C34" s="71">
        <v>18</v>
      </c>
      <c r="D34" s="71">
        <v>27</v>
      </c>
      <c r="E34" s="71">
        <v>29</v>
      </c>
      <c r="F34" s="74"/>
      <c r="G34" s="74"/>
      <c r="H34" s="74"/>
    </row>
    <row r="35" spans="1:8" x14ac:dyDescent="0.2">
      <c r="A35" s="74"/>
      <c r="B35" s="74"/>
      <c r="C35" s="74"/>
      <c r="D35" s="74"/>
      <c r="E35" s="74"/>
      <c r="F35" s="74"/>
      <c r="G35" s="74"/>
      <c r="H35" s="74"/>
    </row>
    <row r="36" spans="1:8" x14ac:dyDescent="0.2">
      <c r="A36" s="73" t="s">
        <v>177</v>
      </c>
      <c r="B36" s="74"/>
      <c r="C36" s="74"/>
      <c r="D36" s="74"/>
      <c r="E36" s="74"/>
      <c r="F36" s="74"/>
      <c r="G36" s="74"/>
      <c r="H36" s="74"/>
    </row>
  </sheetData>
  <sortState ref="P5:P34">
    <sortCondition ref="P5"/>
  </sortState>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997D-14AC-43A1-BCEC-F50A55B79082}">
  <dimension ref="A1:G40"/>
  <sheetViews>
    <sheetView workbookViewId="0">
      <selection activeCell="A17" sqref="A17"/>
    </sheetView>
  </sheetViews>
  <sheetFormatPr defaultRowHeight="15" x14ac:dyDescent="0.25"/>
  <cols>
    <col min="1" max="1" width="26.28515625" style="15" customWidth="1"/>
    <col min="2" max="2" width="7" style="15" customWidth="1"/>
    <col min="3" max="3" width="7.5703125" style="15" customWidth="1"/>
    <col min="4" max="4" width="7" style="15" customWidth="1"/>
    <col min="5" max="5" width="13.85546875" style="15" customWidth="1"/>
    <col min="6" max="6" width="11.28515625" style="15" customWidth="1"/>
    <col min="7" max="16384" width="9.140625" style="15"/>
  </cols>
  <sheetData>
    <row r="1" spans="1:7" x14ac:dyDescent="0.25">
      <c r="A1" s="40" t="s">
        <v>131</v>
      </c>
      <c r="B1" s="40"/>
    </row>
    <row r="2" spans="1:7" x14ac:dyDescent="0.25">
      <c r="A2" s="92" t="s">
        <v>138</v>
      </c>
      <c r="B2" s="34"/>
      <c r="C2" s="34"/>
      <c r="D2" s="34"/>
      <c r="E2" s="34"/>
      <c r="F2" s="34"/>
      <c r="G2" s="34"/>
    </row>
    <row r="3" spans="1:7" x14ac:dyDescent="0.25">
      <c r="G3" s="34"/>
    </row>
    <row r="4" spans="1:7" ht="24" x14ac:dyDescent="0.25">
      <c r="A4" s="87" t="s">
        <v>88</v>
      </c>
      <c r="B4" s="71" t="s">
        <v>95</v>
      </c>
      <c r="C4" s="71" t="s">
        <v>94</v>
      </c>
      <c r="D4" s="71" t="s">
        <v>93</v>
      </c>
      <c r="E4" s="71" t="s">
        <v>92</v>
      </c>
      <c r="F4" s="71" t="s">
        <v>91</v>
      </c>
      <c r="G4" s="34"/>
    </row>
    <row r="5" spans="1:7" ht="22.5" x14ac:dyDescent="0.25">
      <c r="A5" s="90" t="s">
        <v>179</v>
      </c>
      <c r="B5" s="91" t="s">
        <v>157</v>
      </c>
      <c r="C5" s="91" t="s">
        <v>157</v>
      </c>
      <c r="D5" s="91" t="s">
        <v>157</v>
      </c>
      <c r="E5" s="91" t="s">
        <v>157</v>
      </c>
      <c r="F5" s="91" t="s">
        <v>157</v>
      </c>
      <c r="G5" s="34"/>
    </row>
    <row r="6" spans="1:7" x14ac:dyDescent="0.25">
      <c r="A6" s="72" t="s">
        <v>85</v>
      </c>
      <c r="B6" s="79">
        <v>180</v>
      </c>
      <c r="C6" s="79">
        <v>360</v>
      </c>
      <c r="D6" s="79">
        <v>680</v>
      </c>
      <c r="E6" s="79">
        <v>89.075630252100851</v>
      </c>
      <c r="F6" s="75" t="s">
        <v>129</v>
      </c>
      <c r="G6" s="34"/>
    </row>
    <row r="7" spans="1:7" x14ac:dyDescent="0.25">
      <c r="A7" s="76" t="s">
        <v>81</v>
      </c>
      <c r="B7" s="78">
        <v>300</v>
      </c>
      <c r="C7" s="78">
        <v>660</v>
      </c>
      <c r="D7" s="78">
        <v>570</v>
      </c>
      <c r="E7" s="78">
        <v>-12.633181126331811</v>
      </c>
      <c r="F7" s="77" t="s">
        <v>137</v>
      </c>
      <c r="G7" s="34"/>
    </row>
    <row r="8" spans="1:7" x14ac:dyDescent="0.25">
      <c r="A8" s="72" t="s">
        <v>79</v>
      </c>
      <c r="B8" s="79">
        <v>0</v>
      </c>
      <c r="C8" s="79">
        <v>150</v>
      </c>
      <c r="D8" s="79">
        <v>150</v>
      </c>
      <c r="E8" s="79">
        <v>0</v>
      </c>
      <c r="F8" s="75" t="s">
        <v>37</v>
      </c>
      <c r="G8" s="34"/>
    </row>
    <row r="9" spans="1:7" x14ac:dyDescent="0.25">
      <c r="A9" s="76" t="s">
        <v>78</v>
      </c>
      <c r="B9" s="78">
        <v>0</v>
      </c>
      <c r="C9" s="78">
        <v>80</v>
      </c>
      <c r="D9" s="78">
        <v>120</v>
      </c>
      <c r="E9" s="78">
        <v>51.282051282051277</v>
      </c>
      <c r="F9" s="77" t="s">
        <v>44</v>
      </c>
      <c r="G9" s="34"/>
    </row>
    <row r="10" spans="1:7" x14ac:dyDescent="0.25">
      <c r="A10" s="72" t="s">
        <v>77</v>
      </c>
      <c r="B10" s="79">
        <v>2510</v>
      </c>
      <c r="C10" s="79">
        <v>5570</v>
      </c>
      <c r="D10" s="79">
        <v>5530</v>
      </c>
      <c r="E10" s="79">
        <v>-0.73648284533860242</v>
      </c>
      <c r="F10" s="75" t="s">
        <v>58</v>
      </c>
      <c r="G10" s="34"/>
    </row>
    <row r="11" spans="1:7" x14ac:dyDescent="0.25">
      <c r="A11" s="76" t="s">
        <v>76</v>
      </c>
      <c r="B11" s="78">
        <v>280</v>
      </c>
      <c r="C11" s="78">
        <v>410</v>
      </c>
      <c r="D11" s="78">
        <v>190</v>
      </c>
      <c r="E11" s="78">
        <v>-54.074074074074076</v>
      </c>
      <c r="F11" s="77" t="s">
        <v>38</v>
      </c>
      <c r="G11" s="34"/>
    </row>
    <row r="12" spans="1:7" x14ac:dyDescent="0.25">
      <c r="A12" s="72" t="s">
        <v>73</v>
      </c>
      <c r="B12" s="79">
        <v>740</v>
      </c>
      <c r="C12" s="79">
        <v>2030</v>
      </c>
      <c r="D12" s="79">
        <v>1980</v>
      </c>
      <c r="E12" s="79">
        <v>-2.4161735700197235</v>
      </c>
      <c r="F12" s="75" t="s">
        <v>7</v>
      </c>
      <c r="G12" s="34"/>
    </row>
    <row r="13" spans="1:7" x14ac:dyDescent="0.25">
      <c r="A13" s="76" t="s">
        <v>70</v>
      </c>
      <c r="B13" s="78">
        <v>310</v>
      </c>
      <c r="C13" s="78">
        <v>340</v>
      </c>
      <c r="D13" s="78">
        <v>520</v>
      </c>
      <c r="E13" s="78">
        <v>49.709302325581397</v>
      </c>
      <c r="F13" s="77" t="s">
        <v>14</v>
      </c>
      <c r="G13" s="34"/>
    </row>
    <row r="14" spans="1:7" x14ac:dyDescent="0.25">
      <c r="A14" s="72" t="s">
        <v>68</v>
      </c>
      <c r="B14" s="79">
        <v>260</v>
      </c>
      <c r="C14" s="79">
        <v>700</v>
      </c>
      <c r="D14" s="79">
        <v>340</v>
      </c>
      <c r="E14" s="79">
        <v>-51.005747126436788</v>
      </c>
      <c r="F14" s="75" t="s">
        <v>25</v>
      </c>
      <c r="G14" s="34"/>
    </row>
    <row r="15" spans="1:7" x14ac:dyDescent="0.25">
      <c r="A15" s="76" t="s">
        <v>66</v>
      </c>
      <c r="B15" s="78">
        <v>560</v>
      </c>
      <c r="C15" s="78">
        <v>970</v>
      </c>
      <c r="D15" s="78">
        <v>1240</v>
      </c>
      <c r="E15" s="78">
        <v>27.002053388090346</v>
      </c>
      <c r="F15" s="77" t="s">
        <v>28</v>
      </c>
      <c r="G15" s="34"/>
    </row>
    <row r="16" spans="1:7" x14ac:dyDescent="0.25">
      <c r="A16" s="72" t="s">
        <v>63</v>
      </c>
      <c r="B16" s="79">
        <v>610</v>
      </c>
      <c r="C16" s="79">
        <v>670</v>
      </c>
      <c r="D16" s="79">
        <v>890</v>
      </c>
      <c r="E16" s="79">
        <v>31.305637982195844</v>
      </c>
      <c r="F16" s="75" t="s">
        <v>26</v>
      </c>
      <c r="G16" s="34"/>
    </row>
    <row r="17" spans="1:7" x14ac:dyDescent="0.25">
      <c r="A17" s="76" t="s">
        <v>62</v>
      </c>
      <c r="B17" s="78">
        <v>420</v>
      </c>
      <c r="C17" s="78">
        <v>580</v>
      </c>
      <c r="D17" s="78">
        <v>700</v>
      </c>
      <c r="E17" s="78">
        <v>21.588946459412782</v>
      </c>
      <c r="F17" s="77" t="s">
        <v>137</v>
      </c>
      <c r="G17" s="34"/>
    </row>
    <row r="18" spans="1:7" x14ac:dyDescent="0.25">
      <c r="A18" s="72" t="s">
        <v>59</v>
      </c>
      <c r="B18" s="79">
        <v>490</v>
      </c>
      <c r="C18" s="79">
        <v>840</v>
      </c>
      <c r="D18" s="79">
        <v>510</v>
      </c>
      <c r="E18" s="79">
        <v>-39.33649289099526</v>
      </c>
      <c r="F18" s="75" t="s">
        <v>7</v>
      </c>
      <c r="G18" s="34"/>
    </row>
    <row r="19" spans="1:7" x14ac:dyDescent="0.25">
      <c r="A19" s="76" t="s">
        <v>55</v>
      </c>
      <c r="B19" s="78">
        <v>20</v>
      </c>
      <c r="C19" s="78">
        <v>40</v>
      </c>
      <c r="D19" s="78">
        <v>40</v>
      </c>
      <c r="E19" s="78">
        <v>-2.6315789473684208</v>
      </c>
      <c r="F19" s="77" t="s">
        <v>122</v>
      </c>
      <c r="G19" s="34"/>
    </row>
    <row r="20" spans="1:7" x14ac:dyDescent="0.25">
      <c r="A20" s="72" t="s">
        <v>90</v>
      </c>
      <c r="B20" s="79">
        <v>60</v>
      </c>
      <c r="C20" s="79">
        <v>80</v>
      </c>
      <c r="D20" s="79">
        <v>60</v>
      </c>
      <c r="E20" s="79">
        <v>-24.691358024691358</v>
      </c>
      <c r="F20" s="75" t="s">
        <v>5</v>
      </c>
      <c r="G20" s="34"/>
    </row>
    <row r="21" spans="1:7" x14ac:dyDescent="0.25">
      <c r="A21" s="76" t="s">
        <v>51</v>
      </c>
      <c r="B21" s="78">
        <v>1500</v>
      </c>
      <c r="C21" s="78">
        <v>2590</v>
      </c>
      <c r="D21" s="78">
        <v>2330</v>
      </c>
      <c r="E21" s="78">
        <v>-9.9961404862987262</v>
      </c>
      <c r="F21" s="77" t="s">
        <v>18</v>
      </c>
      <c r="G21" s="34"/>
    </row>
    <row r="22" spans="1:7" x14ac:dyDescent="0.25">
      <c r="A22" s="72" t="s">
        <v>50</v>
      </c>
      <c r="B22" s="79">
        <v>4430</v>
      </c>
      <c r="C22" s="79">
        <v>9180</v>
      </c>
      <c r="D22" s="79">
        <v>5470</v>
      </c>
      <c r="E22" s="79">
        <v>-40.350877192982452</v>
      </c>
      <c r="F22" s="75" t="s">
        <v>24</v>
      </c>
      <c r="G22" s="34"/>
    </row>
    <row r="23" spans="1:7" x14ac:dyDescent="0.25">
      <c r="A23" s="76" t="s">
        <v>48</v>
      </c>
      <c r="B23" s="78">
        <v>40</v>
      </c>
      <c r="C23" s="78">
        <v>300</v>
      </c>
      <c r="D23" s="78">
        <v>610</v>
      </c>
      <c r="E23" s="78">
        <v>100.99667774086379</v>
      </c>
      <c r="F23" s="77" t="s">
        <v>53</v>
      </c>
      <c r="G23" s="34"/>
    </row>
    <row r="24" spans="1:7" x14ac:dyDescent="0.25">
      <c r="A24" s="72" t="s">
        <v>45</v>
      </c>
      <c r="B24" s="79">
        <v>2020</v>
      </c>
      <c r="C24" s="79">
        <v>3680</v>
      </c>
      <c r="D24" s="79">
        <v>3810</v>
      </c>
      <c r="E24" s="79">
        <v>3.5297311973934291</v>
      </c>
      <c r="F24" s="75" t="s">
        <v>39</v>
      </c>
      <c r="G24" s="34"/>
    </row>
    <row r="25" spans="1:7" x14ac:dyDescent="0.25">
      <c r="A25" s="76" t="s">
        <v>43</v>
      </c>
      <c r="B25" s="78">
        <v>190</v>
      </c>
      <c r="C25" s="78">
        <v>240</v>
      </c>
      <c r="D25" s="78">
        <v>420</v>
      </c>
      <c r="E25" s="78">
        <v>75.313807531380746</v>
      </c>
      <c r="F25" s="77" t="s">
        <v>21</v>
      </c>
      <c r="G25" s="34"/>
    </row>
    <row r="26" spans="1:7" x14ac:dyDescent="0.25">
      <c r="A26" s="72" t="s">
        <v>40</v>
      </c>
      <c r="B26" s="79">
        <v>3460</v>
      </c>
      <c r="C26" s="79">
        <v>5360</v>
      </c>
      <c r="D26" s="79">
        <v>4410</v>
      </c>
      <c r="E26" s="79">
        <v>-17.572362278244629</v>
      </c>
      <c r="F26" s="75" t="s">
        <v>42</v>
      </c>
      <c r="G26" s="34"/>
    </row>
    <row r="27" spans="1:7" x14ac:dyDescent="0.25">
      <c r="A27" s="76" t="s">
        <v>121</v>
      </c>
      <c r="B27" s="78">
        <v>760</v>
      </c>
      <c r="C27" s="78">
        <v>1230</v>
      </c>
      <c r="D27" s="78">
        <v>660</v>
      </c>
      <c r="E27" s="78">
        <v>-46.272285251215564</v>
      </c>
      <c r="F27" s="77" t="s">
        <v>17</v>
      </c>
      <c r="G27" s="34"/>
    </row>
    <row r="28" spans="1:7" x14ac:dyDescent="0.25">
      <c r="A28" s="72" t="s">
        <v>33</v>
      </c>
      <c r="B28" s="79">
        <v>120</v>
      </c>
      <c r="C28" s="79">
        <v>190</v>
      </c>
      <c r="D28" s="79">
        <v>40</v>
      </c>
      <c r="E28" s="79">
        <v>-81.865284974093271</v>
      </c>
      <c r="F28" s="75" t="s">
        <v>124</v>
      </c>
      <c r="G28" s="34"/>
    </row>
    <row r="29" spans="1:7" x14ac:dyDescent="0.25">
      <c r="A29" s="76" t="s">
        <v>29</v>
      </c>
      <c r="B29" s="78">
        <v>3690</v>
      </c>
      <c r="C29" s="78">
        <v>9000</v>
      </c>
      <c r="D29" s="78">
        <v>7680</v>
      </c>
      <c r="E29" s="78">
        <v>-14.642817464726141</v>
      </c>
      <c r="F29" s="77" t="s">
        <v>12</v>
      </c>
      <c r="G29" s="34"/>
    </row>
    <row r="30" spans="1:7" x14ac:dyDescent="0.25">
      <c r="A30" s="72" t="s">
        <v>27</v>
      </c>
      <c r="B30" s="79">
        <v>340</v>
      </c>
      <c r="C30" s="79">
        <v>350</v>
      </c>
      <c r="D30" s="79">
        <v>640</v>
      </c>
      <c r="E30" s="79">
        <v>84.05797101449275</v>
      </c>
      <c r="F30" s="75" t="s">
        <v>26</v>
      </c>
      <c r="G30" s="34"/>
    </row>
    <row r="31" spans="1:7" x14ac:dyDescent="0.25">
      <c r="A31" s="76" t="s">
        <v>19</v>
      </c>
      <c r="B31" s="78">
        <v>1540</v>
      </c>
      <c r="C31" s="78">
        <v>1840</v>
      </c>
      <c r="D31" s="78">
        <v>1780</v>
      </c>
      <c r="E31" s="78">
        <v>-3.2590983161325369</v>
      </c>
      <c r="F31" s="77" t="s">
        <v>14</v>
      </c>
      <c r="G31" s="34"/>
    </row>
    <row r="32" spans="1:7" x14ac:dyDescent="0.25">
      <c r="A32" s="72" t="s">
        <v>16</v>
      </c>
      <c r="B32" s="79">
        <v>2580</v>
      </c>
      <c r="C32" s="79">
        <v>5370</v>
      </c>
      <c r="D32" s="79">
        <v>4010</v>
      </c>
      <c r="E32" s="79">
        <v>-25.242175856929954</v>
      </c>
      <c r="F32" s="75" t="s">
        <v>74</v>
      </c>
    </row>
    <row r="33" spans="1:6" x14ac:dyDescent="0.25">
      <c r="A33" s="76" t="s">
        <v>13</v>
      </c>
      <c r="B33" s="78">
        <v>290</v>
      </c>
      <c r="C33" s="78">
        <v>420</v>
      </c>
      <c r="D33" s="78">
        <v>430</v>
      </c>
      <c r="E33" s="78">
        <v>1.8957345971563981</v>
      </c>
      <c r="F33" s="77" t="s">
        <v>35</v>
      </c>
    </row>
    <row r="34" spans="1:6" x14ac:dyDescent="0.25">
      <c r="A34" s="87" t="s">
        <v>130</v>
      </c>
      <c r="B34" s="89">
        <v>24470</v>
      </c>
      <c r="C34" s="89">
        <v>43880</v>
      </c>
      <c r="D34" s="89">
        <v>37810</v>
      </c>
      <c r="E34" s="88">
        <v>-13.848502802971604</v>
      </c>
      <c r="F34" s="71" t="s">
        <v>6</v>
      </c>
    </row>
    <row r="35" spans="1:6" ht="22.5" x14ac:dyDescent="0.25">
      <c r="A35" s="90" t="s">
        <v>160</v>
      </c>
      <c r="B35" s="78">
        <v>1140</v>
      </c>
      <c r="C35" s="78">
        <v>1000</v>
      </c>
      <c r="D35" s="78">
        <v>1360</v>
      </c>
      <c r="E35" s="78">
        <v>35.5</v>
      </c>
      <c r="F35" s="77" t="s">
        <v>35</v>
      </c>
    </row>
    <row r="36" spans="1:6" x14ac:dyDescent="0.25">
      <c r="A36" s="72" t="s">
        <v>158</v>
      </c>
      <c r="B36" s="79">
        <v>25600</v>
      </c>
      <c r="C36" s="79">
        <v>44880</v>
      </c>
      <c r="D36" s="79">
        <v>39160</v>
      </c>
      <c r="E36" s="79">
        <v>-12.748986230560137</v>
      </c>
      <c r="F36" s="75" t="s">
        <v>44</v>
      </c>
    </row>
    <row r="40" spans="1:6" x14ac:dyDescent="0.25">
      <c r="D40" s="16">
        <f>D34/D36</f>
        <v>0.96552604698672118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5F1EE-C1F8-47DD-B46C-4E31D458A002}">
  <dimension ref="A1:K39"/>
  <sheetViews>
    <sheetView workbookViewId="0">
      <selection activeCell="H52" sqref="H52"/>
    </sheetView>
  </sheetViews>
  <sheetFormatPr defaultRowHeight="15" x14ac:dyDescent="0.25"/>
  <cols>
    <col min="1" max="1" width="19.42578125" style="15" customWidth="1"/>
    <col min="2" max="16384" width="9.140625" style="15"/>
  </cols>
  <sheetData>
    <row r="1" spans="1:8" x14ac:dyDescent="0.25">
      <c r="A1" s="42" t="s">
        <v>139</v>
      </c>
    </row>
    <row r="3" spans="1:8" x14ac:dyDescent="0.25">
      <c r="B3" s="15" t="s">
        <v>101</v>
      </c>
      <c r="C3" s="15" t="s">
        <v>100</v>
      </c>
      <c r="D3" s="15" t="s">
        <v>99</v>
      </c>
      <c r="E3" s="15" t="s">
        <v>95</v>
      </c>
      <c r="F3" s="15" t="s">
        <v>94</v>
      </c>
      <c r="G3" s="34" t="s">
        <v>93</v>
      </c>
    </row>
    <row r="4" spans="1:8" x14ac:dyDescent="0.25">
      <c r="A4" s="15" t="s">
        <v>98</v>
      </c>
      <c r="B4" s="41">
        <v>7666</v>
      </c>
      <c r="C4" s="41">
        <v>7024</v>
      </c>
      <c r="D4" s="41">
        <v>8509</v>
      </c>
      <c r="E4" s="41">
        <v>12122</v>
      </c>
      <c r="F4" s="41">
        <v>24797</v>
      </c>
      <c r="G4" s="34">
        <v>21353</v>
      </c>
    </row>
    <row r="5" spans="1:8" x14ac:dyDescent="0.25">
      <c r="A5" s="15" t="s">
        <v>97</v>
      </c>
      <c r="B5" s="41">
        <v>6229</v>
      </c>
      <c r="C5" s="41">
        <v>5670</v>
      </c>
      <c r="D5" s="41">
        <v>5740</v>
      </c>
      <c r="E5" s="41">
        <v>7796</v>
      </c>
      <c r="F5" s="41">
        <v>15808</v>
      </c>
      <c r="G5" s="34">
        <v>13813</v>
      </c>
    </row>
    <row r="6" spans="1:8" x14ac:dyDescent="0.25">
      <c r="A6" s="15" t="s">
        <v>96</v>
      </c>
      <c r="B6" s="41">
        <v>363</v>
      </c>
      <c r="C6" s="41">
        <v>349</v>
      </c>
      <c r="D6" s="41">
        <v>397</v>
      </c>
      <c r="E6" s="41">
        <v>477</v>
      </c>
      <c r="F6" s="41">
        <v>709</v>
      </c>
      <c r="G6" s="34">
        <v>722</v>
      </c>
    </row>
    <row r="9" spans="1:8" x14ac:dyDescent="0.25">
      <c r="B9" s="16"/>
      <c r="C9" s="16"/>
      <c r="D9" s="16"/>
      <c r="E9" s="16"/>
      <c r="F9" s="16"/>
      <c r="G9" s="16"/>
    </row>
    <row r="10" spans="1:8" x14ac:dyDescent="0.25">
      <c r="A10" s="92"/>
      <c r="B10" s="34"/>
      <c r="C10" s="34"/>
      <c r="D10" s="34"/>
      <c r="E10" s="34"/>
      <c r="F10" s="34"/>
      <c r="G10" s="34"/>
    </row>
    <row r="12" spans="1:8" x14ac:dyDescent="0.25">
      <c r="B12" s="41"/>
      <c r="C12" s="41"/>
      <c r="D12" s="41"/>
      <c r="E12" s="41"/>
      <c r="F12" s="41"/>
      <c r="G12" s="41"/>
    </row>
    <row r="13" spans="1:8" x14ac:dyDescent="0.25">
      <c r="B13" s="41"/>
      <c r="C13" s="41"/>
      <c r="D13" s="41"/>
      <c r="E13" s="41"/>
      <c r="F13" s="41"/>
      <c r="G13" s="41"/>
    </row>
    <row r="14" spans="1:8" x14ac:dyDescent="0.25">
      <c r="B14" s="41"/>
      <c r="C14" s="41"/>
      <c r="D14" s="41"/>
      <c r="E14" s="41"/>
      <c r="F14" s="41"/>
      <c r="G14" s="41"/>
    </row>
    <row r="16" spans="1:8" x14ac:dyDescent="0.25">
      <c r="C16" s="16"/>
      <c r="D16" s="16"/>
      <c r="E16" s="16"/>
      <c r="F16" s="16"/>
      <c r="G16" s="16"/>
      <c r="H16" s="16"/>
    </row>
    <row r="17" spans="3:8" x14ac:dyDescent="0.25">
      <c r="C17" s="16"/>
      <c r="D17" s="16"/>
      <c r="E17" s="16"/>
      <c r="F17" s="16"/>
      <c r="G17" s="16"/>
      <c r="H17" s="16"/>
    </row>
    <row r="35" spans="5:11" x14ac:dyDescent="0.25"/>
    <row r="38" spans="5:11" x14ac:dyDescent="0.25">
      <c r="E38" s="80"/>
    </row>
    <row r="39" spans="5:11" x14ac:dyDescent="0.25">
      <c r="E39" s="51"/>
    </row>
  </sheetData>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A3D49-9A29-419A-A2B5-0D47BB4004B4}">
  <dimension ref="A1:H38"/>
  <sheetViews>
    <sheetView workbookViewId="0">
      <selection activeCell="J30" sqref="J30"/>
    </sheetView>
  </sheetViews>
  <sheetFormatPr defaultRowHeight="15" x14ac:dyDescent="0.25"/>
  <cols>
    <col min="1" max="16384" width="9.140625" style="15"/>
  </cols>
  <sheetData>
    <row r="1" spans="1:8" x14ac:dyDescent="0.25">
      <c r="A1" s="44" t="s">
        <v>159</v>
      </c>
    </row>
    <row r="2" spans="1:8" x14ac:dyDescent="0.25">
      <c r="A2" s="92" t="s">
        <v>138</v>
      </c>
      <c r="B2" s="34"/>
      <c r="C2" s="34"/>
      <c r="D2" s="34"/>
      <c r="E2" s="34"/>
      <c r="F2" s="34"/>
      <c r="G2" s="34"/>
      <c r="H2" s="34"/>
    </row>
    <row r="3" spans="1:8" x14ac:dyDescent="0.25">
      <c r="B3" s="15" t="s">
        <v>95</v>
      </c>
      <c r="C3" s="15" t="s">
        <v>94</v>
      </c>
      <c r="D3" s="34" t="s">
        <v>93</v>
      </c>
    </row>
    <row r="4" spans="1:8" x14ac:dyDescent="0.25">
      <c r="A4" s="43" t="s">
        <v>98</v>
      </c>
      <c r="B4" s="41">
        <v>1717</v>
      </c>
      <c r="C4" s="41">
        <v>3034</v>
      </c>
      <c r="D4" s="34">
        <v>2239</v>
      </c>
      <c r="F4" s="16"/>
    </row>
    <row r="5" spans="1:8" x14ac:dyDescent="0.25">
      <c r="A5" s="43" t="s">
        <v>97</v>
      </c>
      <c r="B5" s="41">
        <v>588</v>
      </c>
      <c r="C5" s="41">
        <v>960</v>
      </c>
      <c r="D5" s="34">
        <v>680</v>
      </c>
      <c r="F5" s="16"/>
    </row>
    <row r="6" spans="1:8" x14ac:dyDescent="0.25">
      <c r="A6" s="93" t="s">
        <v>9</v>
      </c>
      <c r="B6" s="41">
        <f>SUM(B4:B5)</f>
        <v>2305</v>
      </c>
      <c r="C6" s="41">
        <f t="shared" ref="C6:D6" si="0">SUM(C4:C5)</f>
        <v>3994</v>
      </c>
      <c r="D6" s="41">
        <f t="shared" si="0"/>
        <v>2919</v>
      </c>
      <c r="G6" s="41"/>
      <c r="H6" s="41"/>
    </row>
    <row r="7" spans="1:8" x14ac:dyDescent="0.25">
      <c r="G7" s="41"/>
    </row>
    <row r="8" spans="1:8" x14ac:dyDescent="0.25">
      <c r="G8" s="41"/>
    </row>
    <row r="9" spans="1:8" x14ac:dyDescent="0.25">
      <c r="B9" s="69"/>
      <c r="C9" s="69"/>
      <c r="D9" s="69"/>
      <c r="G9" s="69"/>
    </row>
    <row r="10" spans="1:8" x14ac:dyDescent="0.25">
      <c r="B10" s="41"/>
      <c r="C10" s="41"/>
      <c r="D10" s="41"/>
    </row>
    <row r="12" spans="1:8" x14ac:dyDescent="0.25">
      <c r="A12" s="43"/>
      <c r="B12" s="58"/>
      <c r="C12" s="58"/>
      <c r="D12" s="58"/>
    </row>
    <row r="13" spans="1:8" x14ac:dyDescent="0.25">
      <c r="A13" s="43"/>
    </row>
    <row r="17" spans="2:4" x14ac:dyDescent="0.25">
      <c r="B17" s="41"/>
      <c r="C17" s="41"/>
      <c r="D17" s="41"/>
    </row>
    <row r="18" spans="2:4" x14ac:dyDescent="0.25">
      <c r="B18" s="41"/>
      <c r="C18" s="41"/>
      <c r="D18" s="41"/>
    </row>
    <row r="19" spans="2:4" x14ac:dyDescent="0.25">
      <c r="B19" s="41"/>
      <c r="C19" s="41"/>
      <c r="D19" s="41"/>
    </row>
    <row r="32" spans="2:4" x14ac:dyDescent="0.25">
      <c r="C32" s="80"/>
    </row>
    <row r="33" spans="3:3" x14ac:dyDescent="0.25">
      <c r="C33" s="56"/>
    </row>
    <row r="34" spans="3:3" x14ac:dyDescent="0.25">
      <c r="C34" s="57"/>
    </row>
    <row r="35" spans="3:3" x14ac:dyDescent="0.25">
      <c r="C35" s="57"/>
    </row>
    <row r="36" spans="3:3" x14ac:dyDescent="0.25">
      <c r="C36" s="57"/>
    </row>
    <row r="37" spans="3:3" x14ac:dyDescent="0.25">
      <c r="C37" s="57"/>
    </row>
    <row r="38" spans="3:3" x14ac:dyDescent="0.25">
      <c r="C38" s="57"/>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A5D30-8AEC-4912-AA1B-05E17C5D2799}">
  <dimension ref="A1:F34"/>
  <sheetViews>
    <sheetView workbookViewId="0">
      <selection activeCell="V15" sqref="V15"/>
    </sheetView>
  </sheetViews>
  <sheetFormatPr defaultRowHeight="15" x14ac:dyDescent="0.25"/>
  <cols>
    <col min="1" max="16384" width="9.140625" style="15"/>
  </cols>
  <sheetData>
    <row r="1" spans="1:6" x14ac:dyDescent="0.25">
      <c r="A1" s="44" t="s">
        <v>184</v>
      </c>
    </row>
    <row r="3" spans="1:6" x14ac:dyDescent="0.25">
      <c r="B3" s="15" t="s">
        <v>95</v>
      </c>
      <c r="C3" s="15" t="s">
        <v>94</v>
      </c>
      <c r="D3" s="34" t="s">
        <v>93</v>
      </c>
    </row>
    <row r="4" spans="1:6" x14ac:dyDescent="0.25">
      <c r="A4" s="43" t="s">
        <v>98</v>
      </c>
      <c r="B4" s="41">
        <v>1389</v>
      </c>
      <c r="C4" s="41">
        <v>2555</v>
      </c>
      <c r="D4" s="34">
        <v>2223</v>
      </c>
    </row>
    <row r="5" spans="1:6" x14ac:dyDescent="0.25">
      <c r="A5" s="43" t="s">
        <v>97</v>
      </c>
      <c r="B5" s="41">
        <v>248</v>
      </c>
      <c r="C5" s="41">
        <v>446</v>
      </c>
      <c r="D5" s="34">
        <v>426</v>
      </c>
    </row>
    <row r="7" spans="1:6" x14ac:dyDescent="0.25">
      <c r="B7" s="41"/>
      <c r="C7" s="41"/>
      <c r="D7" s="41"/>
      <c r="F7" s="41"/>
    </row>
    <row r="10" spans="1:6" x14ac:dyDescent="0.25">
      <c r="B10" s="16"/>
      <c r="C10" s="16"/>
      <c r="D10" s="16"/>
    </row>
    <row r="11" spans="1:6" x14ac:dyDescent="0.25">
      <c r="B11" s="16"/>
      <c r="C11" s="16"/>
      <c r="D11" s="16"/>
    </row>
    <row r="12" spans="1:6" x14ac:dyDescent="0.25">
      <c r="A12" s="81"/>
      <c r="B12" s="47"/>
      <c r="C12" s="47"/>
      <c r="D12" s="47"/>
    </row>
    <row r="13" spans="1:6" x14ac:dyDescent="0.25">
      <c r="A13" s="82"/>
      <c r="B13" s="47"/>
      <c r="C13" s="47"/>
      <c r="D13" s="47"/>
    </row>
    <row r="14" spans="1:6" x14ac:dyDescent="0.25">
      <c r="A14" s="47"/>
      <c r="B14" s="47"/>
      <c r="C14" s="47"/>
      <c r="D14" s="47"/>
    </row>
    <row r="15" spans="1:6" x14ac:dyDescent="0.25">
      <c r="A15" s="47"/>
      <c r="B15" s="83"/>
      <c r="C15" s="83"/>
      <c r="D15" s="83"/>
    </row>
    <row r="23" spans="1:5" x14ac:dyDescent="0.25">
      <c r="A23" s="81"/>
      <c r="B23" s="47"/>
      <c r="C23" s="47"/>
      <c r="D23" s="47"/>
    </row>
    <row r="24" spans="1:5" x14ac:dyDescent="0.25">
      <c r="A24" s="82"/>
      <c r="B24" s="47"/>
      <c r="C24" s="47"/>
      <c r="D24" s="47"/>
    </row>
    <row r="25" spans="1:5" x14ac:dyDescent="0.25">
      <c r="A25" s="47"/>
      <c r="B25" s="47"/>
      <c r="C25" s="47"/>
      <c r="D25" s="47"/>
    </row>
    <row r="26" spans="1:5" x14ac:dyDescent="0.25">
      <c r="A26" s="47"/>
      <c r="B26" s="83"/>
      <c r="C26" s="83"/>
      <c r="D26" s="83"/>
    </row>
    <row r="27" spans="1:5" x14ac:dyDescent="0.25">
      <c r="A27" s="47"/>
      <c r="B27" s="47"/>
      <c r="C27" s="47"/>
      <c r="D27" s="47"/>
    </row>
    <row r="28" spans="1:5" x14ac:dyDescent="0.25">
      <c r="A28" s="47"/>
      <c r="B28" s="47"/>
      <c r="C28" s="47"/>
      <c r="D28" s="47"/>
    </row>
    <row r="31" spans="1:5" x14ac:dyDescent="0.25">
      <c r="E31" s="56"/>
    </row>
    <row r="33" spans="6:6" x14ac:dyDescent="0.25">
      <c r="F33" s="52"/>
    </row>
    <row r="34" spans="6:6" x14ac:dyDescent="0.25">
      <c r="F34"/>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65A5C-11A4-4D0F-A456-1ADB2AA49C3B}">
  <dimension ref="A1:E31"/>
  <sheetViews>
    <sheetView workbookViewId="0"/>
  </sheetViews>
  <sheetFormatPr defaultRowHeight="15" x14ac:dyDescent="0.25"/>
  <cols>
    <col min="1" max="16384" width="9.140625" style="15"/>
  </cols>
  <sheetData>
    <row r="1" spans="1:5" x14ac:dyDescent="0.25">
      <c r="A1" s="44" t="s">
        <v>185</v>
      </c>
    </row>
    <row r="3" spans="1:5" x14ac:dyDescent="0.25">
      <c r="B3" s="15">
        <v>2019</v>
      </c>
      <c r="C3" s="15">
        <v>2020</v>
      </c>
      <c r="D3" s="34">
        <v>2021</v>
      </c>
    </row>
    <row r="4" spans="1:5" x14ac:dyDescent="0.25">
      <c r="A4" s="15" t="s">
        <v>98</v>
      </c>
      <c r="B4" s="41">
        <v>587</v>
      </c>
      <c r="C4" s="41">
        <v>1120</v>
      </c>
      <c r="D4" s="34">
        <v>1075</v>
      </c>
    </row>
    <row r="5" spans="1:5" x14ac:dyDescent="0.25">
      <c r="A5" s="15" t="s">
        <v>97</v>
      </c>
      <c r="B5" s="41">
        <v>168</v>
      </c>
      <c r="C5" s="41">
        <v>311</v>
      </c>
      <c r="D5" s="34">
        <v>296</v>
      </c>
    </row>
    <row r="6" spans="1:5" x14ac:dyDescent="0.25">
      <c r="A6" s="93" t="s">
        <v>9</v>
      </c>
      <c r="B6" s="41">
        <v>755</v>
      </c>
      <c r="C6" s="41">
        <v>1431</v>
      </c>
      <c r="D6" s="41">
        <v>1371</v>
      </c>
      <c r="E6" s="41"/>
    </row>
    <row r="7" spans="1:5" x14ac:dyDescent="0.25">
      <c r="B7" s="41"/>
      <c r="C7" s="41"/>
    </row>
    <row r="8" spans="1:5" x14ac:dyDescent="0.25">
      <c r="B8" s="16"/>
      <c r="C8" s="16"/>
      <c r="D8" s="16"/>
    </row>
    <row r="9" spans="1:5" x14ac:dyDescent="0.25">
      <c r="B9" s="16"/>
      <c r="C9" s="16"/>
      <c r="D9" s="16"/>
    </row>
    <row r="11" spans="1:5" x14ac:dyDescent="0.25">
      <c r="D11" s="16"/>
    </row>
    <row r="13" spans="1:5" x14ac:dyDescent="0.25">
      <c r="B13" s="41"/>
      <c r="C13" s="41"/>
    </row>
    <row r="14" spans="1:5" x14ac:dyDescent="0.25">
      <c r="B14" s="41"/>
      <c r="C14" s="41"/>
    </row>
    <row r="23" spans="5:5" x14ac:dyDescent="0.25">
      <c r="E23" s="46"/>
    </row>
    <row r="27" spans="5:5" x14ac:dyDescent="0.25">
      <c r="E27" s="52"/>
    </row>
    <row r="28" spans="5:5" x14ac:dyDescent="0.25">
      <c r="E28"/>
    </row>
    <row r="29" spans="5:5" x14ac:dyDescent="0.25">
      <c r="E29" s="53"/>
    </row>
    <row r="30" spans="5:5" x14ac:dyDescent="0.25">
      <c r="E30" s="52"/>
    </row>
    <row r="31" spans="5:5" x14ac:dyDescent="0.25">
      <c r="E31"/>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6D2A7-EFB5-44D6-806F-0D94198069C8}">
  <dimension ref="A1:F24"/>
  <sheetViews>
    <sheetView workbookViewId="0">
      <selection activeCell="H52" sqref="H52"/>
    </sheetView>
  </sheetViews>
  <sheetFormatPr defaultRowHeight="15" x14ac:dyDescent="0.25"/>
  <cols>
    <col min="1" max="16384" width="9.140625" style="15"/>
  </cols>
  <sheetData>
    <row r="1" spans="1:6" x14ac:dyDescent="0.25">
      <c r="A1" s="44" t="s">
        <v>134</v>
      </c>
    </row>
    <row r="3" spans="1:6" x14ac:dyDescent="0.25">
      <c r="B3" s="46">
        <v>2019</v>
      </c>
      <c r="C3" s="46">
        <v>2020</v>
      </c>
      <c r="D3" s="94">
        <v>2021</v>
      </c>
      <c r="E3" s="46"/>
      <c r="F3" s="46"/>
    </row>
    <row r="4" spans="1:6" x14ac:dyDescent="0.25">
      <c r="A4" s="15" t="s">
        <v>98</v>
      </c>
      <c r="B4" s="15">
        <v>102</v>
      </c>
      <c r="C4" s="15">
        <v>128</v>
      </c>
      <c r="D4" s="34">
        <v>150</v>
      </c>
      <c r="E4" s="68"/>
    </row>
    <row r="5" spans="1:6" x14ac:dyDescent="0.25">
      <c r="A5" s="15" t="s">
        <v>97</v>
      </c>
      <c r="B5" s="15">
        <v>67</v>
      </c>
      <c r="C5" s="15">
        <v>100</v>
      </c>
      <c r="D5" s="34">
        <v>103</v>
      </c>
      <c r="E5" s="68"/>
    </row>
    <row r="10" spans="1:6" x14ac:dyDescent="0.25">
      <c r="C10" s="68"/>
      <c r="D10" s="68"/>
    </row>
    <row r="24" spans="3:3" x14ac:dyDescent="0.25">
      <c r="C24" s="5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15</vt:i4>
      </vt:variant>
    </vt:vector>
  </HeadingPairs>
  <TitlesOfParts>
    <vt:vector size="15" baseType="lpstr">
      <vt:lpstr>Innehåll</vt:lpstr>
      <vt:lpstr>Lärosätestabell 2016–2021</vt:lpstr>
      <vt:lpstr>Tab 2</vt:lpstr>
      <vt:lpstr>Tab 3</vt:lpstr>
      <vt:lpstr>Fig 1</vt:lpstr>
      <vt:lpstr>Fig 2</vt:lpstr>
      <vt:lpstr>Fig 3</vt:lpstr>
      <vt:lpstr>Fig 4</vt:lpstr>
      <vt:lpstr>Fig 5</vt:lpstr>
      <vt:lpstr>Tab 4</vt:lpstr>
      <vt:lpstr>Fig 6</vt:lpstr>
      <vt:lpstr>Fig 7</vt:lpstr>
      <vt:lpstr>Fig 8</vt:lpstr>
      <vt:lpstr>Tab 5</vt:lpstr>
      <vt:lpstr>Tab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 1</dc:title>
  <dc:subject>Sökandetryck</dc:subject>
  <dc:creator>Gerd</dc:creator>
  <cp:lastModifiedBy>Gunnar Söderman</cp:lastModifiedBy>
  <cp:lastPrinted>2022-05-19T07:10:28Z</cp:lastPrinted>
  <dcterms:created xsi:type="dcterms:W3CDTF">1997-03-21T12:34:22Z</dcterms:created>
  <dcterms:modified xsi:type="dcterms:W3CDTF">2022-06-16T08:43:36Z</dcterms:modified>
</cp:coreProperties>
</file>